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66925"/>
  <mc:AlternateContent xmlns:mc="http://schemas.openxmlformats.org/markup-compatibility/2006">
    <mc:Choice Requires="x15">
      <x15ac:absPath xmlns:x15ac="http://schemas.microsoft.com/office/spreadsheetml/2010/11/ac" url="C:\Users\Hpç\Desktop\CEMAR\COVID-19\Autoevaluaciones empresas\Nuevo logo\"/>
    </mc:Choice>
  </mc:AlternateContent>
  <xr:revisionPtr revIDLastSave="0" documentId="13_ncr:1_{B9637971-73BF-434C-83B2-88FBDCA673AC}" xr6:coauthVersionLast="47" xr6:coauthVersionMax="47" xr10:uidLastSave="{00000000-0000-0000-0000-000000000000}"/>
  <bookViews>
    <workbookView xWindow="-120" yWindow="-120" windowWidth="29040" windowHeight="15840" xr2:uid="{00000000-000D-0000-FFFF-FFFF00000000}"/>
  </bookViews>
  <sheets>
    <sheet name="Instrucciones" sheetId="2" r:id="rId1"/>
    <sheet name="Autoevaluación" sheetId="1" r:id="rId2"/>
    <sheet name="Resultado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65" i="1" l="1"/>
  <c r="L87" i="1"/>
  <c r="N87" i="1"/>
  <c r="L91" i="1"/>
  <c r="N91" i="1"/>
  <c r="L95" i="1"/>
  <c r="N95" i="1"/>
  <c r="L99" i="1"/>
  <c r="N99" i="1"/>
  <c r="L103" i="1"/>
  <c r="N103" i="1"/>
  <c r="L107" i="1"/>
  <c r="N107" i="1"/>
  <c r="L111" i="1"/>
  <c r="N111" i="1"/>
  <c r="L115" i="1"/>
  <c r="N115" i="1"/>
  <c r="L119" i="1"/>
  <c r="N119" i="1"/>
  <c r="L123" i="1"/>
  <c r="N123" i="1"/>
  <c r="L127" i="1"/>
  <c r="N127" i="1"/>
  <c r="L131" i="1"/>
  <c r="N131" i="1"/>
  <c r="L135" i="1"/>
  <c r="N135" i="1"/>
  <c r="L139" i="1"/>
  <c r="N139" i="1"/>
  <c r="L143" i="1"/>
  <c r="N143" i="1"/>
  <c r="L147" i="1"/>
  <c r="N147" i="1"/>
  <c r="L151" i="1"/>
  <c r="N151" i="1"/>
  <c r="L155" i="1"/>
  <c r="N155" i="1"/>
  <c r="L159" i="1"/>
  <c r="N159" i="1"/>
  <c r="L163" i="1"/>
  <c r="N163" i="1"/>
  <c r="L167" i="1"/>
  <c r="N167" i="1"/>
  <c r="L171" i="1"/>
  <c r="N171" i="1"/>
  <c r="L175" i="1"/>
  <c r="N175" i="1"/>
  <c r="L179" i="1"/>
  <c r="N179" i="1"/>
  <c r="L183" i="1"/>
  <c r="N183" i="1"/>
  <c r="L187" i="1"/>
  <c r="N187" i="1"/>
  <c r="L191" i="1"/>
  <c r="N191" i="1"/>
  <c r="N83" i="1"/>
  <c r="L83" i="1"/>
  <c r="L78" i="1"/>
  <c r="N78" i="1"/>
  <c r="N74" i="1"/>
  <c r="L74" i="1"/>
  <c r="L65" i="1"/>
  <c r="L69" i="1"/>
  <c r="N69" i="1"/>
  <c r="N61" i="1"/>
  <c r="L61" i="1"/>
  <c r="N56" i="1"/>
  <c r="L56" i="1"/>
  <c r="L52" i="1"/>
  <c r="N52" i="1"/>
  <c r="N48" i="1"/>
  <c r="L48" i="1"/>
  <c r="N43" i="1"/>
  <c r="L43" i="1"/>
  <c r="N39" i="1"/>
  <c r="L39" i="1"/>
  <c r="N35" i="1"/>
  <c r="L35" i="1"/>
  <c r="N31" i="1"/>
  <c r="L31" i="1"/>
  <c r="N26" i="1"/>
  <c r="L26" i="1"/>
  <c r="N22" i="1"/>
  <c r="L22" i="1"/>
  <c r="N17" i="1"/>
  <c r="N13" i="1"/>
  <c r="O22" i="1" l="1"/>
  <c r="G21" i="1" s="1"/>
  <c r="O99" i="1"/>
  <c r="G98" i="1" s="1"/>
  <c r="O35" i="1"/>
  <c r="G34" i="1" s="1"/>
  <c r="O39" i="1"/>
  <c r="G38" i="1" s="1"/>
  <c r="O91" i="1"/>
  <c r="G90" i="1" s="1"/>
  <c r="O131" i="1"/>
  <c r="G130" i="1" s="1"/>
  <c r="O69" i="1"/>
  <c r="G68" i="1" s="1"/>
  <c r="O187" i="1"/>
  <c r="G186" i="1" s="1"/>
  <c r="O163" i="1"/>
  <c r="G162" i="1" s="1"/>
  <c r="O147" i="1"/>
  <c r="G146" i="1" s="1"/>
  <c r="O139" i="1"/>
  <c r="G138" i="1" s="1"/>
  <c r="O52" i="1"/>
  <c r="G51" i="1" s="1"/>
  <c r="O43" i="1"/>
  <c r="G42" i="1" s="1"/>
  <c r="O31" i="1"/>
  <c r="G30" i="1" s="1"/>
  <c r="O191" i="1"/>
  <c r="G190" i="1" s="1"/>
  <c r="O183" i="1"/>
  <c r="G182" i="1" s="1"/>
  <c r="O179" i="1"/>
  <c r="G178" i="1" s="1"/>
  <c r="O171" i="1"/>
  <c r="G170" i="1" s="1"/>
  <c r="O159" i="1"/>
  <c r="G158" i="1" s="1"/>
  <c r="O155" i="1"/>
  <c r="G154" i="1" s="1"/>
  <c r="O143" i="1"/>
  <c r="G142" i="1" s="1"/>
  <c r="O135" i="1"/>
  <c r="G134" i="1" s="1"/>
  <c r="O123" i="1"/>
  <c r="G122" i="1" s="1"/>
  <c r="O115" i="1"/>
  <c r="G114" i="1" s="1"/>
  <c r="O111" i="1"/>
  <c r="G110" i="1" s="1"/>
  <c r="O107" i="1"/>
  <c r="G106" i="1" s="1"/>
  <c r="O95" i="1"/>
  <c r="G94" i="1" s="1"/>
  <c r="O87" i="1"/>
  <c r="G86" i="1" s="1"/>
  <c r="O83" i="1"/>
  <c r="G82" i="1" s="1"/>
  <c r="O78" i="1"/>
  <c r="G77" i="1" s="1"/>
  <c r="O56" i="1"/>
  <c r="G55" i="1" s="1"/>
  <c r="O48" i="1"/>
  <c r="G47" i="1" s="1"/>
  <c r="O151" i="1"/>
  <c r="G150" i="1" s="1"/>
  <c r="O103" i="1"/>
  <c r="G102" i="1" s="1"/>
  <c r="O167" i="1"/>
  <c r="G166" i="1" s="1"/>
  <c r="O119" i="1"/>
  <c r="G118" i="1" s="1"/>
  <c r="O61" i="1"/>
  <c r="G60" i="1" s="1"/>
  <c r="O65" i="1"/>
  <c r="G64" i="1" s="1"/>
  <c r="O175" i="1"/>
  <c r="G174" i="1" s="1"/>
  <c r="O127" i="1"/>
  <c r="G126" i="1" s="1"/>
  <c r="O74" i="1"/>
  <c r="G73" i="1" s="1"/>
  <c r="O26" i="1"/>
  <c r="G25" i="1" s="1"/>
  <c r="N8" i="1"/>
  <c r="L17" i="1"/>
  <c r="O17" i="1" s="1"/>
  <c r="G16" i="1" s="1"/>
  <c r="L13" i="1"/>
  <c r="O13" i="1" s="1"/>
  <c r="G12" i="1" s="1"/>
  <c r="L8" i="1" l="1"/>
  <c r="O8" i="1" s="1"/>
  <c r="G8" i="1" s="1"/>
  <c r="C3" i="3" l="1"/>
  <c r="G24" i="3" s="1"/>
  <c r="C7" i="3"/>
  <c r="G28" i="3" s="1"/>
  <c r="C5" i="3"/>
  <c r="G26" i="3" s="1"/>
  <c r="C6" i="3"/>
  <c r="G27" i="3" s="1"/>
  <c r="C4" i="3"/>
  <c r="G25" i="3" s="1"/>
  <c r="J25" i="3" l="1"/>
  <c r="U25" i="3" s="1"/>
  <c r="C8" i="3"/>
  <c r="D6" i="3" s="1"/>
  <c r="J26" i="3" l="1"/>
  <c r="D7" i="3"/>
  <c r="D4" i="3"/>
  <c r="D3" i="3"/>
  <c r="D5" i="3"/>
  <c r="F5" i="3" l="1"/>
</calcChain>
</file>

<file path=xl/sharedStrings.xml><?xml version="1.0" encoding="utf-8"?>
<sst xmlns="http://schemas.openxmlformats.org/spreadsheetml/2006/main" count="411" uniqueCount="92">
  <si>
    <t>#</t>
  </si>
  <si>
    <t>Punto de comprobación</t>
  </si>
  <si>
    <t>Controles de Riesgo</t>
  </si>
  <si>
    <t>Nivel de</t>
  </si>
  <si>
    <t>contacto entre trabajadores</t>
  </si>
  <si>
    <t>En áreas de entrada y salida al centro de trabajo</t>
  </si>
  <si>
    <t>El centro de trabajo cuenta con entradas y salidas exclusivas del personal, en caso de que se cuente con un solo acceso este se divide por barreras físicas a fin de contar con espacios específicos para el ingreso y salida del personal.</t>
  </si>
  <si>
    <t>Cuenta en los accesos al centro de trabajo con jergas saturadas con hipoclorito de sodio al 0.5% para la limpieza de las suelas de los zapatos.</t>
  </si>
  <si>
    <t>Áreas comunes</t>
  </si>
  <si>
    <t>Se cuenta con lavamanos con jabón, agua y toallas de papel desechable, o en su caso, con dispensadores de alcohol al 70% o gel desinfectante base alcohol al 70%.</t>
  </si>
  <si>
    <t>Se favorece la ventilación natural en los lugares que sea posible.</t>
  </si>
  <si>
    <t>En los espacios donde se encuentran concentrados dos o más trabajadores, las áreas de trabajo se encuentran delimitadas por barreas físicas protegiendo el frente y laterales de los trabajadores.</t>
  </si>
  <si>
    <t>Cuenta con señalizaciones o marcas en el piso indicando los lugares de trabajo, respetando siempre la distancia mínima entre cada puesto de trabajo, de al menos 1.5 metros.</t>
  </si>
  <si>
    <t>Se favorece la ventilación natural en los lugares que es posible.</t>
  </si>
  <si>
    <t>Proceso productivo o servicio</t>
  </si>
  <si>
    <t>En caso de que el proceso productivo o servicio lo permita, las estaciones y áreas de trabajo se delimitan con barreras físicas lavables, fijas, móviles, colgantes, etc., en caso contrario, las estaciones de trabajo se delimitan con señalizaciones o marcas en el piso asegurando la distancia mínima de 1.5 metros entre trabajadores.</t>
  </si>
  <si>
    <t>Sanitarios</t>
  </si>
  <si>
    <t>Los sanitarios cuentan con lavabos en condiciones adecuadas de operación (son funcionales y cuentan con agua y jabón).</t>
  </si>
  <si>
    <t>Se cuenta con dispensadores de toallas de papel desechables.</t>
  </si>
  <si>
    <t>Se favorece la ventilación natural.</t>
  </si>
  <si>
    <t>Se toma la temperatura corporal al ingreso y egreso de la empresa.</t>
  </si>
  <si>
    <t>Todas las áreas de trabajo</t>
  </si>
  <si>
    <t>Se facilita el teletrabajo a las personas que, por sus condiciones de salud, edad, gestación o lactancia, lo ameriten.</t>
  </si>
  <si>
    <t>Se limita la realización de eventos sociales.</t>
  </si>
  <si>
    <t>Se realiza supervisión o verificación del cumplimiento a los lineamientos de sana distancia que deben seguir los trabajadores.</t>
  </si>
  <si>
    <t>Se supervisa que las soluciones de agua y jabón no se mezclen con algún otro producto químico.</t>
  </si>
  <si>
    <t>Se supervisa que la solución de hipoclorito de sodio se prepare de manera diaria y que no se mezcle con ninguna otra sustancia química.</t>
  </si>
  <si>
    <t>Se cuida que los dispensadores de alcohol gel al 70% cuenten con las cantidades necesarias por turno de trabajo.</t>
  </si>
  <si>
    <t>Se supervisa que los dispensadores de toallas desechables de papel cuenten siempre con este material.</t>
  </si>
  <si>
    <t>Cuenta con el suficiente número de contenedores (botes de basura) en diversos puntos para arrojar cubrebocas usados o maltratados.</t>
  </si>
  <si>
    <t>Promueve y comunica una buena higiene respiratoria en el lugar de trabajo, tal como cubrir la boca y nariz con el codo flexionado o un pañuelo de papel al toser o estornudar.</t>
  </si>
  <si>
    <t>Se tienen lineamientos para evitar el uso de joyería, corbatas, barba y bigote, toda vez que son reservorios de virus y demás microorganismos (fómites).</t>
  </si>
  <si>
    <t>Se tienen lineamientos sobre no compartir entre los trabajadores: celular, utensilios de cocina, EPP, papelería, plumas, etc.</t>
  </si>
  <si>
    <t>Se tienen lineamientos para que los trabajadores cuiden la distancia social con sus compañeros de al menos 1.5 metros, así como de que en aquellos lugares donde no sea factible, deberá hacerse uso obligado de cubrebocas y protección ocular o facial.</t>
  </si>
  <si>
    <t>Se le proporciona al trabajador el EPP acorde al tipo de factor de riesgo de exposición al que se encuentra expuesto durante su jornada laboral.</t>
  </si>
  <si>
    <t>Para el caso de trabajadores que tienen contacto con público, se les proporciona cubrebocas y protección ocular o facial (el protector facial u ocular puede omitirse si se cuenta con barreas físicas y se mantiene la distancia de 1.5 m entre trabajador y cliente).</t>
  </si>
  <si>
    <t>Todos los trabajadores tienen acceso a agua, jabón, toallas desechables de papel, así como a alcohol al 70% o gel desinfectante.</t>
  </si>
  <si>
    <t>La capacitación se realiza de manera presencial asegurando la sana distancia entre los trabajadores, con uso de gel antibacterial al ingreso y uso de cubrebocas obligado durante todo el proceso de capacitación.</t>
  </si>
  <si>
    <t>Cuenta con un programa de salud física y mental para los trabajadores, referente a los Cuidados de COVID-19 que incluya: un protocolo para manejo de trabajadores sospechosos, contactos, confirmados y su reincorporación laboral; así como de promoción, prevención, atención y seguimiento de los estados de salud en los trabajadores que pueden generar complicaciones por COVID-19.</t>
  </si>
  <si>
    <t>Cuenta con un instrumento para identificar síntomas y contactos en el trabajo y comunitarios.</t>
  </si>
  <si>
    <t>Da las facilidades para que el trabajador pueda acudir a atención médica fuera de la empresa.</t>
  </si>
  <si>
    <t>Área de oficinas o administrativas (si el centro de trabajo no cuenta con éstas, podrá omitir ésta sección)</t>
  </si>
  <si>
    <t>Riesgo de contagio</t>
  </si>
  <si>
    <t>Se cuenta en los accesos con dispensadores de alcohol al 70% o gel desinfectante base alcohol al 70%</t>
  </si>
  <si>
    <t>Sí</t>
  </si>
  <si>
    <t>Parcial</t>
  </si>
  <si>
    <t>No</t>
  </si>
  <si>
    <t>Controles de riesgo</t>
  </si>
  <si>
    <t>Nivel de Contacto</t>
  </si>
  <si>
    <t>Continua</t>
  </si>
  <si>
    <t>Frecuente</t>
  </si>
  <si>
    <t>Esporádica</t>
  </si>
  <si>
    <t>Riesgo</t>
  </si>
  <si>
    <t>Si</t>
  </si>
  <si>
    <t>Con</t>
  </si>
  <si>
    <t>No aplica</t>
  </si>
  <si>
    <t>Los trabajadores cuentan con dispensadores de alcohol al 70% o gel desinfectante base alcohol al 70%</t>
  </si>
  <si>
    <t>Si la estación o área de trabajo lo permite, el trabajador cuenta con dispensadores de alcohol al 70% o gel desinfectante base alcohol al70% en su lugar de trabajo; en caso contrario, los dispensadores de desinfectantes se ubican en los accesos a las áreas de trabajo o al proceso productivo.</t>
  </si>
  <si>
    <t>Cuenta con lineamientos para el control de visitas, proveedores y contratistas en materia de higiene, sana distancia, uso obligado de cubrebocas que debe seguirse al ingreso, permanencia y salida del lugar.</t>
  </si>
  <si>
    <t>Las reuniones de trabajo se realizanpreferentemente por teléfono o videoconferencia, en caso contrario, se cuida la sana distancia, higiene respiratoria, limpieza y desinfección del lugar, mesas, sillas y objetos de uso común, antes y después de cada reunión.</t>
  </si>
  <si>
    <t>Cuenta con protocolos de limpieza y desinfección diaria de áreas, superficies y objetos de contacto y de uso común, que incluya lavar con agua y jabón, y desinfectar con una solución de hipoclorito de sodio al 0.5% u otra certificada para eliminar SARS-CoV-2.</t>
  </si>
  <si>
    <t>Recomienda al trabajador que priorice las opciones de movilidad (traslado de casa al trabajo y viceversa) que le garanticen la distancia interpersonal, promoviendo el uso obligado de cubrebocas y protección ocular o facial durante el trayecto.</t>
  </si>
  <si>
    <t>Durante el tiempo que el trabajadorno tiene exposición a agentes químicos contaminantes del ambiente laboral, se le proporciona cubrebocas y protección ocular y facial o se cuida la sana distancia de al menos 1.5 m entre trabajadores.</t>
  </si>
  <si>
    <t>Se les proporciona a todos los trabajadores del centro de trabajo cubrebocas y protección ocular o facial, según lo permita el puesto de trabajo, en aquellas áreas que por su tamaño y distribución de equipos sea complejo, se mantienen distancias mínimas de al menos 1.5 m entre trabajadores.</t>
  </si>
  <si>
    <t>Cuenta con lineamientos para la identificación de factores de riesgo psicosocial, como violencia laboral, carga mental, entorno organizacional, etc.</t>
  </si>
  <si>
    <t>Cuenta con guía de actuación para los casos en que un trabajador manifieste síntomas de COVID-19, con la finalidad de protegerlo, así como al resto de los trabajadores y su familia, que incluya: lineamientos para manejo de trabajadores sospechosos, contactos, confirmados y su reincorporación al trabajo.</t>
  </si>
  <si>
    <t>Autoevaluación Micro y Pequeña Empresa</t>
  </si>
  <si>
    <t>Instructivo</t>
  </si>
  <si>
    <t>Bajo</t>
  </si>
  <si>
    <t>Medio</t>
  </si>
  <si>
    <t>Muy Alto</t>
  </si>
  <si>
    <t>N/A</t>
  </si>
  <si>
    <t>Alto</t>
  </si>
  <si>
    <t>Total</t>
  </si>
  <si>
    <t>∑</t>
  </si>
  <si>
    <t>%</t>
  </si>
  <si>
    <t>Nivel de riesgo</t>
  </si>
  <si>
    <t>En esta gráfica podemos observar los puntos obtenidos por nivel de riesgo:</t>
  </si>
  <si>
    <t>% De riesgo bajo</t>
  </si>
  <si>
    <t xml:space="preserve">2.- Después deberá seleccionar el nivel de contacto de los trabajadores dependiendo del área y del punto de comprobación. </t>
  </si>
  <si>
    <t xml:space="preserve">1.- En la hoja de Autoevaluación se deberá seleccionar  si cuenta de manera total, parcial o no cuenta con controles de riesgo del punto de comprobación requerido. </t>
  </si>
  <si>
    <t xml:space="preserve">3.- Una vez seleccionados ambos, se le indicará el nivel de riesgo que representa su situación actual. Estos niveles van de bajo, medio, alto a muy alto. </t>
  </si>
  <si>
    <t xml:space="preserve">4.- Únicamente cuando se tenga la opción de "No aplica" el nivel de riesgo deberá indicar N/A, de lo contrario, asegurarse de haber contestado correctamente. </t>
  </si>
  <si>
    <t xml:space="preserve">5.- Como apoyo se agregó la "sección/pestaña de Resultados" en la cual se le mostrarán dos gráficas que le darán un resumen de lo obtenido. </t>
  </si>
  <si>
    <t xml:space="preserve">En ésta gráfica se busca que el nivel de riesgo bajo ocupe el 100% del anillo. En dado caso que no sea así, se deberán de tomar medidas para lograr que el establecimiento tenga el menor riesgo de contagio posible. </t>
  </si>
  <si>
    <t>¡Excelente! Tu establecimiento ha reducido al mínimo el riesgo de contagio. ¡Sigue así! Juntos saldremos de esto.</t>
  </si>
  <si>
    <t xml:space="preserve">¡Ya casi! Últimos detalles para lograr reducir al mínimo el riesgo de contagio. !Si se puede! Juntos saldremos de esto. </t>
  </si>
  <si>
    <t>!Aún falta mucho! Pero no te desanimes, da prioridad aquellos niveles de riesgo alto y muy alto para reducir al mínimo el riesgo de contagio. Juntos saldremos de esto.</t>
  </si>
  <si>
    <t>Esta autoevaluación aplica para micro empresas que cuenten de 1 a 10 empleados y pequeñas empresas que cuenten con 11 a 50 empleados</t>
  </si>
  <si>
    <t>Ocasional</t>
  </si>
  <si>
    <r>
      <t xml:space="preserve">Se tiene un programa de capacitación para el personal directivo de las acciones a realizar en la empresa para prevenir y evitar cadenas de contagio por COVID-19, puede hacerse uso del material de CLIMSS que se ubica en la liga siguiente: </t>
    </r>
    <r>
      <rPr>
        <sz val="10"/>
        <color rgb="FF0070C0"/>
        <rFont val="Poppins"/>
      </rPr>
      <t>https://climss.imss.gob.mx/.</t>
    </r>
  </si>
  <si>
    <r>
      <t xml:space="preserve">Cuenta con herramientas que permitan identificar trabajadores con factores de riesgo para complicaciones por COVID-19, puede hacer uso de la herramienta que se encuentra en la liga siguiente: </t>
    </r>
    <r>
      <rPr>
        <sz val="10"/>
        <color rgb="FF0070C0"/>
        <rFont val="Poppins"/>
      </rPr>
      <t>http://www.imss.gob.mx/covid-19/calculadora-complicaciones.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</si>
</sst>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6"/>
      <color theme="1"/>
      <name val="Montserrat"/>
    </font>
    <font>
      <sz val="16"/>
      <color theme="0" tint="-0.14999847407452621"/>
      <name val="Montserrat"/>
    </font>
    <font>
      <sz val="16"/>
      <color theme="1"/>
      <name val="Calibri"/>
      <family val="2"/>
      <scheme val="minor"/>
    </font>
    <font>
      <b/>
      <sz val="16"/>
      <color theme="0"/>
      <name val="Montserrat"/>
    </font>
    <font>
      <sz val="16"/>
      <color theme="0"/>
      <name val="Montserrat"/>
    </font>
    <font>
      <sz val="16"/>
      <color rgb="FF9C5700"/>
      <name val="Montserrat"/>
    </font>
    <font>
      <sz val="16"/>
      <name val="Montserrat"/>
    </font>
    <font>
      <sz val="11"/>
      <color theme="1"/>
      <name val="Poppins"/>
    </font>
    <font>
      <sz val="11"/>
      <color rgb="FF1CA3DB"/>
      <name val="Poppins"/>
    </font>
    <font>
      <b/>
      <sz val="20"/>
      <color theme="1"/>
      <name val="Poppins"/>
    </font>
    <font>
      <b/>
      <sz val="11"/>
      <color theme="1"/>
      <name val="Poppins"/>
    </font>
    <font>
      <b/>
      <sz val="14"/>
      <color theme="0"/>
      <name val="Poppins"/>
    </font>
    <font>
      <b/>
      <sz val="10"/>
      <color rgb="FFFFFFFF"/>
      <name val="Poppins"/>
    </font>
    <font>
      <b/>
      <sz val="10"/>
      <color theme="0"/>
      <name val="Poppins"/>
    </font>
    <font>
      <b/>
      <sz val="10"/>
      <color rgb="FF000000"/>
      <name val="Poppins"/>
    </font>
    <font>
      <sz val="10"/>
      <color rgb="FF000000"/>
      <name val="Poppins"/>
    </font>
    <font>
      <sz val="16"/>
      <color rgb="FF000000"/>
      <name val="Poppins"/>
    </font>
    <font>
      <sz val="10"/>
      <color rgb="FF0070C0"/>
      <name val="Poppins"/>
    </font>
  </fonts>
  <fills count="22">
    <fill>
      <patternFill patternType="none"/>
    </fill>
    <fill>
      <patternFill patternType="gray125"/>
    </fill>
    <fill>
      <patternFill patternType="solid">
        <fgColor theme="7"/>
        <bgColor indexed="64"/>
      </patternFill>
    </fill>
    <fill>
      <patternFill patternType="solid">
        <fgColor rgb="FF7030A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theme="0"/>
        <bgColor indexed="64"/>
      </patternFill>
    </fill>
    <fill>
      <patternFill patternType="solid">
        <fgColor theme="1"/>
        <bgColor indexed="64"/>
      </patternFill>
    </fill>
    <fill>
      <patternFill patternType="solid">
        <fgColor theme="8" tint="0.39997558519241921"/>
        <bgColor indexed="64"/>
      </patternFill>
    </fill>
    <fill>
      <patternFill patternType="solid">
        <fgColor rgb="FFAE5DFF"/>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rgb="FFCC3300"/>
        <bgColor indexed="64"/>
      </patternFill>
    </fill>
    <fill>
      <patternFill patternType="solid">
        <fgColor theme="7" tint="0.39997558519241921"/>
        <bgColor indexed="64"/>
      </patternFill>
    </fill>
    <fill>
      <patternFill patternType="solid">
        <fgColor theme="1" tint="0.499984740745262"/>
        <bgColor indexed="64"/>
      </patternFill>
    </fill>
    <fill>
      <patternFill patternType="solid">
        <fgColor rgb="FF1CA3DB"/>
        <bgColor indexed="64"/>
      </patternFill>
    </fill>
    <fill>
      <patternFill patternType="solid">
        <fgColor rgb="FFB8905B"/>
        <bgColor indexed="64"/>
      </patternFill>
    </fill>
    <fill>
      <patternFill patternType="solid">
        <fgColor rgb="FF00C3B4"/>
        <bgColor indexed="64"/>
      </patternFill>
    </fill>
    <fill>
      <patternFill patternType="solid">
        <fgColor rgb="FFF63122"/>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rgb="FFB8905B"/>
      </left>
      <right/>
      <top style="medium">
        <color rgb="FFB8905B"/>
      </top>
      <bottom style="medium">
        <color rgb="FFB8905B"/>
      </bottom>
      <diagonal/>
    </border>
    <border>
      <left/>
      <right/>
      <top style="medium">
        <color rgb="FFB8905B"/>
      </top>
      <bottom style="medium">
        <color rgb="FFB8905B"/>
      </bottom>
      <diagonal/>
    </border>
    <border>
      <left/>
      <right style="medium">
        <color rgb="FFB8905B"/>
      </right>
      <top style="medium">
        <color rgb="FFB8905B"/>
      </top>
      <bottom style="medium">
        <color rgb="FFB8905B"/>
      </bottom>
      <diagonal/>
    </border>
    <border>
      <left style="medium">
        <color rgb="FFB8905B"/>
      </left>
      <right/>
      <top style="medium">
        <color rgb="FFB8905B"/>
      </top>
      <bottom/>
      <diagonal/>
    </border>
    <border>
      <left/>
      <right/>
      <top style="medium">
        <color rgb="FFB8905B"/>
      </top>
      <bottom/>
      <diagonal/>
    </border>
    <border>
      <left/>
      <right style="medium">
        <color rgb="FFB8905B"/>
      </right>
      <top style="medium">
        <color rgb="FFB8905B"/>
      </top>
      <bottom/>
      <diagonal/>
    </border>
    <border>
      <left style="medium">
        <color rgb="FFB8905B"/>
      </left>
      <right/>
      <top/>
      <bottom/>
      <diagonal/>
    </border>
    <border>
      <left/>
      <right style="medium">
        <color rgb="FFB8905B"/>
      </right>
      <top/>
      <bottom/>
      <diagonal/>
    </border>
    <border>
      <left style="medium">
        <color rgb="FFB8905B"/>
      </left>
      <right/>
      <top/>
      <bottom style="medium">
        <color rgb="FFB8905B"/>
      </bottom>
      <diagonal/>
    </border>
    <border>
      <left/>
      <right/>
      <top/>
      <bottom style="medium">
        <color rgb="FFB8905B"/>
      </bottom>
      <diagonal/>
    </border>
    <border>
      <left/>
      <right style="medium">
        <color rgb="FFB8905B"/>
      </right>
      <top/>
      <bottom style="medium">
        <color rgb="FFB8905B"/>
      </bottom>
      <diagonal/>
    </border>
  </borders>
  <cellStyleXfs count="6">
    <xf numFmtId="0" fontId="0" fillId="0" borderId="0"/>
    <xf numFmtId="9" fontId="1" fillId="0" borderId="0" applyFont="0" applyFill="0" applyBorder="0" applyAlignment="0" applyProtection="0"/>
    <xf numFmtId="0" fontId="2"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xf numFmtId="0" fontId="5" fillId="7" borderId="15" applyNumberFormat="0" applyAlignment="0" applyProtection="0"/>
  </cellStyleXfs>
  <cellXfs count="150">
    <xf numFmtId="0" fontId="0" fillId="0" borderId="0" xfId="0"/>
    <xf numFmtId="0" fontId="6" fillId="12" borderId="0" xfId="0" applyFont="1" applyFill="1" applyAlignment="1">
      <alignment vertical="top" wrapText="1"/>
    </xf>
    <xf numFmtId="0" fontId="6" fillId="12" borderId="0" xfId="0" applyFont="1" applyFill="1"/>
    <xf numFmtId="0" fontId="7" fillId="12" borderId="0" xfId="0" applyFont="1" applyFill="1" applyBorder="1" applyAlignment="1">
      <alignment horizontal="center" vertical="center"/>
    </xf>
    <xf numFmtId="0" fontId="7" fillId="12" borderId="0" xfId="0" applyFont="1" applyFill="1" applyBorder="1"/>
    <xf numFmtId="0" fontId="6" fillId="9" borderId="0" xfId="0" applyFont="1" applyFill="1"/>
    <xf numFmtId="0" fontId="6" fillId="0" borderId="0" xfId="0" applyFont="1"/>
    <xf numFmtId="0" fontId="7" fillId="12" borderId="0" xfId="0" applyFont="1" applyFill="1" applyBorder="1" applyAlignment="1">
      <alignment horizontal="left" vertical="center"/>
    </xf>
    <xf numFmtId="9" fontId="7" fillId="12" borderId="0" xfId="1" applyFont="1" applyFill="1" applyBorder="1"/>
    <xf numFmtId="9" fontId="7" fillId="12" borderId="0" xfId="1" applyFont="1" applyFill="1" applyBorder="1" applyAlignment="1">
      <alignment horizontal="center" vertical="center"/>
    </xf>
    <xf numFmtId="0" fontId="6" fillId="12" borderId="0" xfId="0" applyFont="1" applyFill="1" applyAlignment="1">
      <alignment horizontal="left"/>
    </xf>
    <xf numFmtId="0" fontId="8" fillId="12" borderId="0" xfId="0" applyFont="1" applyFill="1"/>
    <xf numFmtId="0" fontId="9" fillId="13" borderId="16" xfId="0" applyFont="1" applyFill="1" applyBorder="1" applyAlignment="1">
      <alignment horizontal="center" vertical="center" wrapText="1"/>
    </xf>
    <xf numFmtId="0" fontId="9" fillId="11" borderId="16" xfId="0" applyFont="1" applyFill="1" applyBorder="1" applyAlignment="1">
      <alignment horizontal="center"/>
    </xf>
    <xf numFmtId="0" fontId="10" fillId="14" borderId="16" xfId="2" applyFont="1" applyFill="1" applyBorder="1" applyAlignment="1">
      <alignment horizontal="left" vertical="center"/>
    </xf>
    <xf numFmtId="0" fontId="6" fillId="12" borderId="16" xfId="0" applyFont="1" applyFill="1" applyBorder="1" applyAlignment="1">
      <alignment horizontal="center"/>
    </xf>
    <xf numFmtId="0" fontId="7" fillId="12" borderId="0" xfId="0" applyFont="1" applyFill="1"/>
    <xf numFmtId="0" fontId="11" fillId="16" borderId="16" xfId="4" applyFont="1" applyFill="1" applyBorder="1" applyAlignment="1">
      <alignment horizontal="left" vertical="center"/>
    </xf>
    <xf numFmtId="9" fontId="7" fillId="12" borderId="0" xfId="1" applyFont="1" applyFill="1"/>
    <xf numFmtId="0" fontId="12" fillId="2" borderId="16" xfId="5" applyFont="1" applyFill="1" applyBorder="1" applyAlignment="1">
      <alignment horizontal="left" vertical="center"/>
    </xf>
    <xf numFmtId="9" fontId="7" fillId="12" borderId="0" xfId="0" applyNumberFormat="1" applyFont="1" applyFill="1"/>
    <xf numFmtId="0" fontId="10" fillId="15" borderId="16" xfId="3" applyFont="1" applyFill="1" applyBorder="1" applyAlignment="1">
      <alignment horizontal="left" vertical="center"/>
    </xf>
    <xf numFmtId="9" fontId="6" fillId="12" borderId="3" xfId="0" applyNumberFormat="1" applyFont="1" applyFill="1" applyBorder="1" applyAlignment="1">
      <alignment horizontal="center" vertical="center" wrapText="1"/>
    </xf>
    <xf numFmtId="0" fontId="6" fillId="10" borderId="16" xfId="0" applyFont="1" applyFill="1" applyBorder="1" applyAlignment="1">
      <alignment horizontal="left" vertical="center"/>
    </xf>
    <xf numFmtId="0" fontId="6" fillId="17" borderId="0" xfId="0" applyFont="1" applyFill="1"/>
    <xf numFmtId="0" fontId="6" fillId="12" borderId="13" xfId="0" applyFont="1" applyFill="1" applyBorder="1" applyAlignment="1">
      <alignment vertical="center"/>
    </xf>
    <xf numFmtId="0" fontId="6" fillId="12" borderId="14" xfId="0" applyFont="1" applyFill="1" applyBorder="1" applyAlignment="1">
      <alignment vertical="center"/>
    </xf>
    <xf numFmtId="0" fontId="6" fillId="12" borderId="3" xfId="0" applyFont="1" applyFill="1" applyBorder="1" applyAlignment="1">
      <alignment vertical="center"/>
    </xf>
    <xf numFmtId="9" fontId="7" fillId="12" borderId="0" xfId="0" applyNumberFormat="1" applyFont="1" applyFill="1" applyBorder="1" applyAlignment="1">
      <alignment horizontal="center" vertical="center"/>
    </xf>
    <xf numFmtId="0" fontId="7" fillId="12" borderId="0" xfId="0" applyFont="1" applyFill="1" applyBorder="1" applyAlignment="1">
      <alignment horizontal="center" vertical="center"/>
    </xf>
    <xf numFmtId="0" fontId="6" fillId="12" borderId="0" xfId="0" applyFont="1" applyFill="1" applyAlignment="1">
      <alignment horizontal="left" vertical="center"/>
    </xf>
    <xf numFmtId="0" fontId="6" fillId="12" borderId="0" xfId="0" applyFont="1" applyFill="1" applyAlignment="1">
      <alignment horizontal="center"/>
    </xf>
    <xf numFmtId="0" fontId="6" fillId="12" borderId="0" xfId="0" applyFont="1" applyFill="1" applyAlignment="1">
      <alignment horizontal="left" vertical="center" wrapText="1"/>
    </xf>
    <xf numFmtId="0" fontId="7" fillId="12" borderId="0" xfId="0" applyFont="1" applyFill="1" applyAlignment="1">
      <alignment horizontal="left" vertical="center" wrapText="1"/>
    </xf>
    <xf numFmtId="0" fontId="7" fillId="12" borderId="0" xfId="0" applyFont="1" applyFill="1" applyAlignment="1">
      <alignment horizontal="left" vertical="top" wrapText="1"/>
    </xf>
    <xf numFmtId="0" fontId="13" fillId="0" borderId="0" xfId="0" applyFont="1"/>
    <xf numFmtId="0" fontId="13" fillId="2" borderId="0" xfId="0" applyFont="1" applyFill="1" applyAlignment="1">
      <alignment horizontal="center"/>
    </xf>
    <xf numFmtId="0" fontId="14" fillId="18" borderId="17" xfId="0" applyFont="1" applyFill="1" applyBorder="1" applyAlignment="1">
      <alignment horizontal="center"/>
    </xf>
    <xf numFmtId="0" fontId="14" fillId="18" borderId="18" xfId="0" applyFont="1" applyFill="1" applyBorder="1" applyAlignment="1">
      <alignment horizontal="center"/>
    </xf>
    <xf numFmtId="0" fontId="14" fillId="18" borderId="19" xfId="0" applyFont="1" applyFill="1" applyBorder="1" applyAlignment="1">
      <alignment horizontal="center"/>
    </xf>
    <xf numFmtId="0" fontId="13" fillId="3" borderId="0" xfId="0" applyFont="1" applyFill="1"/>
    <xf numFmtId="0" fontId="13" fillId="2" borderId="0" xfId="0" applyFont="1" applyFill="1"/>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3" fillId="0" borderId="6" xfId="0" applyFont="1" applyBorder="1"/>
    <xf numFmtId="0" fontId="16" fillId="0" borderId="11" xfId="0" applyFont="1" applyBorder="1" applyAlignment="1">
      <alignment horizontal="center"/>
    </xf>
    <xf numFmtId="0" fontId="16" fillId="0" borderId="0" xfId="0" applyFont="1" applyBorder="1" applyAlignment="1">
      <alignment horizontal="center"/>
    </xf>
    <xf numFmtId="0" fontId="13" fillId="0" borderId="7" xfId="0" applyFont="1" applyBorder="1"/>
    <xf numFmtId="0" fontId="13" fillId="0" borderId="20" xfId="0" applyFont="1" applyBorder="1" applyAlignment="1">
      <alignment vertical="top"/>
    </xf>
    <xf numFmtId="0" fontId="13" fillId="0" borderId="21" xfId="0" applyFont="1" applyBorder="1" applyAlignment="1">
      <alignment vertical="top"/>
    </xf>
    <xf numFmtId="0" fontId="13" fillId="0" borderId="22" xfId="0" applyFont="1" applyBorder="1" applyAlignment="1">
      <alignment vertical="top"/>
    </xf>
    <xf numFmtId="0" fontId="13" fillId="8" borderId="23" xfId="0" applyFont="1" applyFill="1" applyBorder="1"/>
    <xf numFmtId="0" fontId="13" fillId="0" borderId="0" xfId="0" applyFont="1" applyBorder="1" applyAlignment="1">
      <alignment vertical="top"/>
    </xf>
    <xf numFmtId="0" fontId="13" fillId="0" borderId="24" xfId="0" applyFont="1" applyBorder="1" applyAlignment="1">
      <alignment vertical="top"/>
    </xf>
    <xf numFmtId="0" fontId="13" fillId="0" borderId="23" xfId="0" applyFont="1" applyBorder="1" applyAlignment="1">
      <alignment vertical="top"/>
    </xf>
    <xf numFmtId="0" fontId="13" fillId="0" borderId="25" xfId="0" applyFont="1" applyBorder="1" applyAlignment="1">
      <alignment vertical="top"/>
    </xf>
    <xf numFmtId="0" fontId="13" fillId="0" borderId="26" xfId="0" applyFont="1" applyBorder="1" applyAlignment="1">
      <alignment vertical="top"/>
    </xf>
    <xf numFmtId="0" fontId="13" fillId="0" borderId="27" xfId="0" applyFont="1" applyBorder="1" applyAlignment="1">
      <alignment vertical="top"/>
    </xf>
    <xf numFmtId="0" fontId="13" fillId="0" borderId="11" xfId="0" applyFont="1" applyBorder="1"/>
    <xf numFmtId="0" fontId="13" fillId="0" borderId="10" xfId="0" applyFont="1" applyBorder="1"/>
    <xf numFmtId="0" fontId="13" fillId="0" borderId="8" xfId="0" applyFont="1" applyBorder="1"/>
    <xf numFmtId="0" fontId="13" fillId="0" borderId="5" xfId="0" applyFont="1" applyBorder="1"/>
    <xf numFmtId="0" fontId="13" fillId="0" borderId="0" xfId="0" applyFont="1" applyAlignment="1">
      <alignment horizontal="center"/>
    </xf>
    <xf numFmtId="0" fontId="13" fillId="0" borderId="0" xfId="0" applyFont="1" applyBorder="1"/>
    <xf numFmtId="0" fontId="13" fillId="0" borderId="0" xfId="0" applyFont="1" applyProtection="1">
      <protection locked="0"/>
    </xf>
    <xf numFmtId="0" fontId="18" fillId="20" borderId="1" xfId="0" applyFont="1" applyFill="1" applyBorder="1" applyAlignment="1">
      <alignment horizontal="center" vertical="center" wrapText="1"/>
    </xf>
    <xf numFmtId="0" fontId="18" fillId="20" borderId="12" xfId="0" applyFont="1" applyFill="1" applyBorder="1" applyAlignment="1">
      <alignment horizontal="center" vertical="center" wrapText="1"/>
    </xf>
    <xf numFmtId="0" fontId="18" fillId="20" borderId="4" xfId="0" applyFont="1" applyFill="1" applyBorder="1" applyAlignment="1">
      <alignment horizontal="center" vertical="center" wrapText="1"/>
    </xf>
    <xf numFmtId="0" fontId="18" fillId="20" borderId="4" xfId="0" applyFont="1" applyFill="1" applyBorder="1" applyAlignment="1">
      <alignment horizontal="center" vertical="center" wrapText="1"/>
    </xf>
    <xf numFmtId="0" fontId="18" fillId="20" borderId="2" xfId="0" applyFont="1" applyFill="1" applyBorder="1" applyAlignment="1">
      <alignment horizontal="center" vertical="center" wrapText="1"/>
    </xf>
    <xf numFmtId="0" fontId="18" fillId="20" borderId="8" xfId="0" applyFont="1" applyFill="1" applyBorder="1" applyAlignment="1">
      <alignment horizontal="center" vertical="center" wrapText="1"/>
    </xf>
    <xf numFmtId="0" fontId="18" fillId="20" borderId="5" xfId="0" applyFont="1" applyFill="1" applyBorder="1" applyAlignment="1">
      <alignment horizontal="center" vertical="center" wrapText="1"/>
    </xf>
    <xf numFmtId="0" fontId="18" fillId="20" borderId="5" xfId="0" applyFont="1" applyFill="1" applyBorder="1" applyAlignment="1">
      <alignment horizontal="center" vertical="center" wrapText="1"/>
    </xf>
    <xf numFmtId="0" fontId="13" fillId="0" borderId="11" xfId="0" applyFont="1" applyBorder="1" applyAlignment="1" applyProtection="1">
      <alignment horizontal="center"/>
      <protection locked="0"/>
    </xf>
    <xf numFmtId="0" fontId="13" fillId="0" borderId="0" xfId="0" applyFont="1" applyAlignment="1" applyProtection="1">
      <alignment horizontal="center"/>
      <protection locked="0"/>
    </xf>
    <xf numFmtId="0" fontId="19" fillId="19" borderId="13" xfId="0" applyFont="1" applyFill="1" applyBorder="1" applyAlignment="1">
      <alignment horizontal="center" vertical="center"/>
    </xf>
    <xf numFmtId="0" fontId="19" fillId="19" borderId="14" xfId="0" applyFont="1" applyFill="1" applyBorder="1" applyAlignment="1">
      <alignment horizontal="center" vertical="center"/>
    </xf>
    <xf numFmtId="0" fontId="19" fillId="19" borderId="3" xfId="0" applyFont="1" applyFill="1" applyBorder="1" applyAlignment="1">
      <alignment horizontal="center" vertical="center"/>
    </xf>
    <xf numFmtId="0" fontId="20" fillId="0" borderId="9" xfId="0" applyFont="1" applyBorder="1" applyAlignment="1">
      <alignment horizontal="center" vertical="center" wrapText="1"/>
    </xf>
    <xf numFmtId="0" fontId="21" fillId="0" borderId="11" xfId="0" applyFont="1" applyBorder="1" applyAlignment="1">
      <alignment horizontal="justify" vertical="center" wrapText="1"/>
    </xf>
    <xf numFmtId="0" fontId="21" fillId="0" borderId="12" xfId="0" applyFont="1" applyBorder="1" applyAlignment="1" applyProtection="1">
      <alignment horizontal="justify" vertical="center" wrapText="1"/>
      <protection locked="0"/>
    </xf>
    <xf numFmtId="0" fontId="21" fillId="0" borderId="4" xfId="0" applyFont="1" applyBorder="1" applyAlignment="1" applyProtection="1">
      <alignment vertical="center" wrapText="1"/>
      <protection locked="0"/>
    </xf>
    <xf numFmtId="0" fontId="21" fillId="0" borderId="10" xfId="0" applyFont="1" applyBorder="1" applyAlignment="1">
      <alignment horizontal="left" vertical="center" wrapText="1" indent="4"/>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1" fillId="0" borderId="11" xfId="0" applyFont="1" applyBorder="1" applyAlignment="1" applyProtection="1">
      <alignment horizontal="justify" vertical="center" wrapText="1"/>
      <protection locked="0"/>
    </xf>
    <xf numFmtId="0" fontId="21" fillId="0" borderId="10" xfId="0" applyFont="1" applyBorder="1" applyAlignment="1" applyProtection="1">
      <alignment vertical="center" wrapText="1"/>
      <protection locked="0"/>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8" xfId="0" applyFont="1" applyBorder="1" applyAlignment="1">
      <alignment horizontal="justify" vertical="center" wrapText="1"/>
    </xf>
    <xf numFmtId="0" fontId="21" fillId="0" borderId="8" xfId="0" applyFont="1" applyBorder="1" applyAlignment="1" applyProtection="1">
      <alignment horizontal="justify" vertical="center" wrapText="1"/>
      <protection locked="0"/>
    </xf>
    <xf numFmtId="0" fontId="13" fillId="0" borderId="5" xfId="0" applyFont="1" applyBorder="1" applyAlignment="1" applyProtection="1">
      <alignment vertical="center" wrapText="1"/>
      <protection locked="0"/>
    </xf>
    <xf numFmtId="0" fontId="21" fillId="0" borderId="5" xfId="0" applyFont="1" applyBorder="1" applyAlignment="1">
      <alignment horizontal="left" vertical="center" wrapText="1" indent="4"/>
    </xf>
    <xf numFmtId="0" fontId="22" fillId="0" borderId="8" xfId="0" applyFont="1" applyBorder="1" applyAlignment="1">
      <alignment horizontal="center" vertical="center" wrapText="1"/>
    </xf>
    <xf numFmtId="0" fontId="22" fillId="0" borderId="5"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2" xfId="0" applyFont="1" applyBorder="1" applyAlignment="1">
      <alignment horizontal="justify" vertical="center" wrapText="1"/>
    </xf>
    <xf numFmtId="0" fontId="21" fillId="0" borderId="4"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11" xfId="0" applyFont="1" applyBorder="1" applyAlignment="1" applyProtection="1">
      <alignment horizontal="center" vertical="center" wrapText="1"/>
      <protection locked="0"/>
    </xf>
    <xf numFmtId="0" fontId="21" fillId="0" borderId="10" xfId="0" applyFont="1" applyBorder="1" applyAlignment="1" applyProtection="1">
      <alignment horizontal="left" vertical="center" wrapText="1"/>
      <protection locked="0"/>
    </xf>
    <xf numFmtId="0" fontId="21" fillId="0" borderId="8" xfId="0" applyFont="1" applyBorder="1" applyAlignment="1" applyProtection="1">
      <alignment horizontal="center" vertical="center" wrapText="1"/>
      <protection locked="0"/>
    </xf>
    <xf numFmtId="0" fontId="21" fillId="0" borderId="5" xfId="0" applyFont="1" applyBorder="1" applyAlignment="1" applyProtection="1">
      <alignment horizontal="left" vertical="center" wrapText="1"/>
      <protection locked="0"/>
    </xf>
    <xf numFmtId="0" fontId="21" fillId="0" borderId="1" xfId="0" applyFont="1" applyBorder="1" applyAlignment="1">
      <alignment horizontal="left" vertical="center" wrapText="1"/>
    </xf>
    <xf numFmtId="0" fontId="21" fillId="0" borderId="9" xfId="0" applyFont="1" applyBorder="1" applyAlignment="1">
      <alignment horizontal="left" vertical="center" wrapText="1"/>
    </xf>
    <xf numFmtId="0" fontId="13" fillId="0" borderId="11" xfId="0" applyFont="1" applyBorder="1" applyAlignment="1" applyProtection="1">
      <alignment vertical="center" wrapText="1"/>
      <protection locked="0"/>
    </xf>
    <xf numFmtId="0" fontId="21" fillId="0" borderId="2" xfId="0" applyFont="1" applyBorder="1" applyAlignment="1">
      <alignment horizontal="left" vertical="center" wrapText="1"/>
    </xf>
    <xf numFmtId="0" fontId="13" fillId="0" borderId="8" xfId="0" applyFont="1" applyBorder="1" applyAlignment="1" applyProtection="1">
      <alignment vertical="center" wrapText="1"/>
      <protection locked="0"/>
    </xf>
    <xf numFmtId="0" fontId="21" fillId="0" borderId="12" xfId="0" applyFont="1" applyBorder="1" applyAlignment="1">
      <alignment horizontal="justify" vertical="center" wrapText="1"/>
    </xf>
    <xf numFmtId="0" fontId="21" fillId="0" borderId="4" xfId="0" applyFont="1" applyBorder="1" applyAlignment="1">
      <alignment vertical="center" wrapText="1"/>
    </xf>
    <xf numFmtId="0" fontId="21" fillId="0" borderId="11" xfId="0" applyFont="1" applyBorder="1" applyAlignment="1">
      <alignment horizontal="justify" vertical="center" wrapText="1"/>
    </xf>
    <xf numFmtId="0" fontId="21" fillId="0" borderId="10" xfId="0" applyFont="1" applyBorder="1" applyAlignment="1">
      <alignment vertical="center" wrapText="1"/>
    </xf>
    <xf numFmtId="0" fontId="21" fillId="0" borderId="10" xfId="0" applyFont="1" applyBorder="1" applyAlignment="1">
      <alignment horizontal="left" vertical="center" wrapText="1"/>
    </xf>
    <xf numFmtId="0" fontId="21" fillId="0" borderId="8" xfId="0" applyFont="1" applyBorder="1" applyAlignment="1">
      <alignment horizontal="justify" vertical="center" wrapText="1"/>
    </xf>
    <xf numFmtId="0" fontId="21" fillId="0" borderId="5" xfId="0" applyFont="1" applyBorder="1" applyAlignment="1">
      <alignment horizontal="left" vertical="center" wrapText="1"/>
    </xf>
    <xf numFmtId="0" fontId="21" fillId="0" borderId="0" xfId="0" applyFont="1" applyBorder="1" applyAlignment="1">
      <alignment horizontal="left" vertical="center" wrapText="1" indent="4"/>
    </xf>
    <xf numFmtId="0" fontId="21" fillId="0" borderId="7" xfId="0" applyFont="1" applyBorder="1" applyAlignment="1">
      <alignment horizontal="left" vertical="center" wrapText="1" indent="4"/>
    </xf>
    <xf numFmtId="0" fontId="21" fillId="0" borderId="11" xfId="0" applyFont="1" applyBorder="1" applyAlignment="1">
      <alignment horizontal="justify" vertical="center"/>
    </xf>
    <xf numFmtId="0" fontId="21" fillId="0" borderId="11" xfId="0" applyFont="1" applyBorder="1" applyAlignment="1">
      <alignment horizontal="justify" vertical="center"/>
    </xf>
    <xf numFmtId="0" fontId="21" fillId="0" borderId="8" xfId="0" applyFont="1" applyBorder="1" applyAlignment="1">
      <alignment horizontal="justify" vertical="center"/>
    </xf>
    <xf numFmtId="0" fontId="21" fillId="0" borderId="8" xfId="0" applyFont="1" applyBorder="1" applyAlignment="1">
      <alignment horizontal="justify" vertical="center"/>
    </xf>
    <xf numFmtId="0" fontId="21" fillId="0" borderId="5" xfId="0" applyFont="1" applyBorder="1" applyAlignment="1">
      <alignment vertical="center" wrapText="1"/>
    </xf>
    <xf numFmtId="0" fontId="13" fillId="0" borderId="11" xfId="0" applyFont="1" applyBorder="1" applyAlignment="1">
      <alignment vertical="center" wrapText="1"/>
    </xf>
    <xf numFmtId="0" fontId="13" fillId="0" borderId="8" xfId="0" applyFont="1" applyBorder="1" applyAlignment="1">
      <alignment vertical="center" wrapText="1"/>
    </xf>
    <xf numFmtId="0" fontId="21" fillId="0" borderId="12" xfId="0" applyFont="1" applyBorder="1" applyAlignment="1">
      <alignment horizontal="justify" vertical="center"/>
    </xf>
    <xf numFmtId="0" fontId="21" fillId="0" borderId="6" xfId="0" applyFont="1" applyBorder="1" applyAlignment="1">
      <alignment vertical="center" wrapText="1"/>
    </xf>
    <xf numFmtId="0" fontId="21" fillId="0" borderId="1" xfId="0" applyFont="1" applyBorder="1" applyAlignment="1">
      <alignment horizontal="left" vertical="center" wrapText="1" indent="4"/>
    </xf>
    <xf numFmtId="0" fontId="21" fillId="0" borderId="0" xfId="0" applyFont="1" applyBorder="1" applyAlignment="1">
      <alignment horizontal="left" vertical="center" wrapText="1"/>
    </xf>
    <xf numFmtId="0" fontId="21" fillId="0" borderId="9" xfId="0" applyFont="1" applyBorder="1" applyAlignment="1">
      <alignment horizontal="left" vertical="center" wrapText="1" indent="4"/>
    </xf>
    <xf numFmtId="0" fontId="21" fillId="0" borderId="0" xfId="0" applyFont="1" applyBorder="1" applyAlignment="1">
      <alignment vertical="center" wrapText="1"/>
    </xf>
    <xf numFmtId="0" fontId="21" fillId="0" borderId="2" xfId="0" applyFont="1" applyBorder="1" applyAlignment="1">
      <alignment horizontal="left" vertical="center" wrapText="1" indent="4"/>
    </xf>
    <xf numFmtId="0" fontId="21" fillId="0" borderId="0" xfId="0" applyFont="1" applyBorder="1" applyAlignment="1">
      <alignment horizontal="left" vertical="top" wrapText="1" indent="4"/>
    </xf>
    <xf numFmtId="0" fontId="21" fillId="0" borderId="10" xfId="0" applyFont="1" applyBorder="1" applyAlignment="1">
      <alignment horizontal="left" wrapText="1"/>
    </xf>
    <xf numFmtId="0" fontId="21" fillId="0" borderId="10" xfId="0" applyFont="1" applyBorder="1" applyAlignment="1">
      <alignment vertical="top" wrapText="1"/>
    </xf>
    <xf numFmtId="0" fontId="21" fillId="0" borderId="0" xfId="0" applyFont="1" applyBorder="1" applyAlignment="1">
      <alignment vertical="top" wrapText="1"/>
    </xf>
    <xf numFmtId="0" fontId="21" fillId="0" borderId="0" xfId="0" applyFont="1" applyBorder="1" applyAlignment="1">
      <alignment horizontal="left" vertical="top" wrapText="1"/>
    </xf>
    <xf numFmtId="0" fontId="17" fillId="18" borderId="13" xfId="0" applyFont="1" applyFill="1" applyBorder="1" applyAlignment="1">
      <alignment horizontal="center" vertical="center"/>
    </xf>
    <xf numFmtId="0" fontId="17" fillId="18" borderId="14" xfId="0" applyFont="1" applyFill="1" applyBorder="1" applyAlignment="1">
      <alignment horizontal="center" vertical="center"/>
    </xf>
    <xf numFmtId="0" fontId="17" fillId="18" borderId="3" xfId="0" applyFont="1" applyFill="1" applyBorder="1" applyAlignment="1">
      <alignment horizontal="center" vertical="center"/>
    </xf>
    <xf numFmtId="0" fontId="19" fillId="19" borderId="13" xfId="0" applyFont="1" applyFill="1" applyBorder="1" applyAlignment="1">
      <alignment horizontal="center" vertical="center" wrapText="1"/>
    </xf>
    <xf numFmtId="0" fontId="19" fillId="19" borderId="14" xfId="0" applyFont="1" applyFill="1" applyBorder="1" applyAlignment="1">
      <alignment horizontal="center" vertical="center" wrapText="1"/>
    </xf>
    <xf numFmtId="0" fontId="19" fillId="19" borderId="3" xfId="0" applyFont="1" applyFill="1" applyBorder="1" applyAlignment="1">
      <alignment horizontal="center" vertical="center" wrapText="1"/>
    </xf>
    <xf numFmtId="0" fontId="18" fillId="21" borderId="12" xfId="0" applyFont="1" applyFill="1" applyBorder="1" applyAlignment="1">
      <alignment horizontal="center" vertical="center" wrapText="1"/>
    </xf>
    <xf numFmtId="0" fontId="18" fillId="21" borderId="4" xfId="0" applyFont="1" applyFill="1" applyBorder="1" applyAlignment="1">
      <alignment horizontal="center" vertical="center" wrapText="1"/>
    </xf>
    <xf numFmtId="0" fontId="18" fillId="21" borderId="8" xfId="0" applyFont="1" applyFill="1" applyBorder="1" applyAlignment="1">
      <alignment horizontal="center" vertical="center" wrapText="1"/>
    </xf>
    <xf numFmtId="0" fontId="18" fillId="21" borderId="5" xfId="0" applyFont="1" applyFill="1" applyBorder="1" applyAlignment="1">
      <alignment horizontal="center" vertical="center" wrapText="1"/>
    </xf>
    <xf numFmtId="0" fontId="6" fillId="0" borderId="17" xfId="0" applyFont="1" applyBorder="1"/>
    <xf numFmtId="0" fontId="6" fillId="0" borderId="18" xfId="0" applyFont="1" applyBorder="1" applyAlignment="1">
      <alignment horizontal="center"/>
    </xf>
    <xf numFmtId="0" fontId="6" fillId="0" borderId="19" xfId="0" applyFont="1" applyBorder="1" applyAlignment="1">
      <alignment horizontal="center"/>
    </xf>
  </cellXfs>
  <cellStyles count="6">
    <cellStyle name="Bueno" xfId="2" builtinId="26"/>
    <cellStyle name="Entrada" xfId="5" builtinId="20"/>
    <cellStyle name="Incorrecto" xfId="3" builtinId="27"/>
    <cellStyle name="Neutral" xfId="4" builtinId="28"/>
    <cellStyle name="Normal" xfId="0" builtinId="0"/>
    <cellStyle name="Porcentaje" xfId="1" builtinId="5"/>
  </cellStyles>
  <dxfs count="42">
    <dxf>
      <font>
        <color theme="1"/>
      </font>
      <fill>
        <patternFill>
          <bgColor theme="0"/>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theme="7" tint="0.39994506668294322"/>
        </patternFill>
      </fill>
      <border>
        <left style="thin">
          <color auto="1"/>
        </left>
        <right style="thin">
          <color auto="1"/>
        </right>
        <top style="thin">
          <color auto="1"/>
        </top>
        <bottom style="thin">
          <color auto="1"/>
        </bottom>
        <vertical/>
        <horizontal/>
      </border>
    </dxf>
    <dxf>
      <font>
        <color rgb="FF9C5700"/>
      </font>
      <fill>
        <patternFill>
          <bgColor rgb="FFFFEB9C"/>
        </patternFill>
      </fill>
    </dxf>
    <dxf>
      <font>
        <color rgb="FF006100"/>
      </font>
      <fill>
        <patternFill>
          <bgColor rgb="FFC6EFCE"/>
        </patternFill>
      </fill>
    </dxf>
    <dxf>
      <font>
        <color theme="5" tint="-0.499984740745262"/>
      </font>
      <fill>
        <patternFill>
          <bgColor theme="7"/>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5" tint="-0.499984740745262"/>
      </font>
      <fill>
        <patternFill>
          <bgColor theme="7"/>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5" tint="-0.499984740745262"/>
      </font>
      <fill>
        <patternFill>
          <bgColor theme="7"/>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5" tint="-0.499984740745262"/>
      </font>
      <fill>
        <patternFill>
          <bgColor theme="7"/>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5" tint="-0.499984740745262"/>
      </font>
      <fill>
        <patternFill>
          <bgColor theme="7"/>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5" tint="-0.499984740745262"/>
      </font>
      <fill>
        <patternFill>
          <bgColor theme="7"/>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5" tint="-0.499984740745262"/>
      </font>
      <fill>
        <patternFill>
          <bgColor theme="7"/>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5" tint="-0.499984740745262"/>
      </font>
      <fill>
        <patternFill>
          <bgColor theme="7"/>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5" tint="-0.499984740745262"/>
      </font>
      <fill>
        <patternFill>
          <bgColor theme="7"/>
        </patternFill>
      </fill>
    </dxf>
    <dxf>
      <font>
        <color rgb="FF9C0006"/>
      </font>
      <fill>
        <patternFill>
          <bgColor rgb="FFFFC7CE"/>
        </patternFill>
      </fill>
    </dxf>
  </dxfs>
  <tableStyles count="0" defaultTableStyle="TableStyleMedium2" defaultPivotStyle="PivotStyleLight16"/>
  <colors>
    <mruColors>
      <color rgb="FFAE5DFF"/>
      <color rgb="FF1CA3DB"/>
      <color rgb="FFB8905B"/>
      <color rgb="FFF63122"/>
      <color rgb="FF00C3B4"/>
      <color rgb="FF22CD7E"/>
      <color rgb="FFCC3300"/>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ontserrat" panose="00000500000000000000" pitchFamily="2" charset="0"/>
              <a:ea typeface="+mn-ea"/>
              <a:cs typeface="+mn-cs"/>
            </a:defRPr>
          </a:pPr>
          <a:endParaRPr lang="es-MX"/>
        </a:p>
      </c:txPr>
    </c:title>
    <c:autoTitleDeleted val="0"/>
    <c:plotArea>
      <c:layout/>
      <c:barChart>
        <c:barDir val="col"/>
        <c:grouping val="clustered"/>
        <c:varyColors val="0"/>
        <c:ser>
          <c:idx val="0"/>
          <c:order val="0"/>
          <c:tx>
            <c:strRef>
              <c:f>Resultados!$B$2</c:f>
              <c:strCache>
                <c:ptCount val="1"/>
                <c:pt idx="0">
                  <c:v>Riesgo</c:v>
                </c:pt>
              </c:strCache>
            </c:strRef>
          </c:tx>
          <c:spPr>
            <a:solidFill>
              <a:srgbClr val="F63122"/>
            </a:solidFill>
            <a:ln>
              <a:noFill/>
            </a:ln>
            <a:effectLst/>
          </c:spPr>
          <c:invertIfNegative val="0"/>
          <c:dPt>
            <c:idx val="0"/>
            <c:invertIfNegative val="0"/>
            <c:bubble3D val="0"/>
            <c:spPr>
              <a:solidFill>
                <a:schemeClr val="accent6">
                  <a:lumMod val="75000"/>
                </a:schemeClr>
              </a:solidFill>
              <a:ln>
                <a:noFill/>
              </a:ln>
              <a:effectLst/>
            </c:spPr>
            <c:extLst>
              <c:ext xmlns:c16="http://schemas.microsoft.com/office/drawing/2014/chart" uri="{C3380CC4-5D6E-409C-BE32-E72D297353CC}">
                <c16:uniqueId val="{00000001-5C47-4F9C-95B4-5A3E71E979E1}"/>
              </c:ext>
            </c:extLst>
          </c:dPt>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2-5C47-4F9C-95B4-5A3E71E979E1}"/>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3-5C47-4F9C-95B4-5A3E71E979E1}"/>
              </c:ext>
            </c:extLst>
          </c:dPt>
          <c:dPt>
            <c:idx val="3"/>
            <c:invertIfNegative val="0"/>
            <c:bubble3D val="0"/>
            <c:spPr>
              <a:solidFill>
                <a:srgbClr val="CC3300"/>
              </a:solidFill>
              <a:ln>
                <a:noFill/>
              </a:ln>
              <a:effectLst/>
            </c:spPr>
            <c:extLst>
              <c:ext xmlns:c16="http://schemas.microsoft.com/office/drawing/2014/chart" uri="{C3380CC4-5D6E-409C-BE32-E72D297353CC}">
                <c16:uniqueId val="{00000004-5C47-4F9C-95B4-5A3E71E979E1}"/>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5C47-4F9C-95B4-5A3E71E979E1}"/>
              </c:ext>
            </c:extLst>
          </c:dPt>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Montserrat" panose="00000500000000000000" pitchFamily="2" charset="0"/>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Resultados!$B$3:$B$7</c:f>
              <c:strCache>
                <c:ptCount val="5"/>
                <c:pt idx="0">
                  <c:v>Bajo</c:v>
                </c:pt>
                <c:pt idx="1">
                  <c:v>Medio</c:v>
                </c:pt>
                <c:pt idx="2">
                  <c:v>Alto</c:v>
                </c:pt>
                <c:pt idx="3">
                  <c:v>Muy Alto</c:v>
                </c:pt>
                <c:pt idx="4">
                  <c:v>N/A</c:v>
                </c:pt>
              </c:strCache>
            </c:strRef>
          </c:cat>
          <c:val>
            <c:numRef>
              <c:f>Resultados!$C$3:$C$7</c:f>
              <c:numCache>
                <c:formatCode>General</c:formatCode>
                <c:ptCount val="5"/>
                <c:pt idx="0">
                  <c:v>25</c:v>
                </c:pt>
                <c:pt idx="1">
                  <c:v>8</c:v>
                </c:pt>
                <c:pt idx="2">
                  <c:v>1</c:v>
                </c:pt>
                <c:pt idx="3">
                  <c:v>8</c:v>
                </c:pt>
                <c:pt idx="4">
                  <c:v>3</c:v>
                </c:pt>
              </c:numCache>
            </c:numRef>
          </c:val>
          <c:extLst>
            <c:ext xmlns:c16="http://schemas.microsoft.com/office/drawing/2014/chart" uri="{C3380CC4-5D6E-409C-BE32-E72D297353CC}">
              <c16:uniqueId val="{00000000-5C47-4F9C-95B4-5A3E71E979E1}"/>
            </c:ext>
          </c:extLst>
        </c:ser>
        <c:dLbls>
          <c:showLegendKey val="0"/>
          <c:showVal val="0"/>
          <c:showCatName val="0"/>
          <c:showSerName val="0"/>
          <c:showPercent val="0"/>
          <c:showBubbleSize val="0"/>
        </c:dLbls>
        <c:gapWidth val="219"/>
        <c:overlap val="-27"/>
        <c:axId val="81183872"/>
        <c:axId val="81185408"/>
      </c:ba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81185408"/>
        <c:crosses val="autoZero"/>
        <c:auto val="1"/>
        <c:lblAlgn val="ctr"/>
        <c:lblOffset val="100"/>
        <c:noMultiLvlLbl val="0"/>
      </c:catAx>
      <c:valAx>
        <c:axId val="81185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81183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lumMod val="50000"/>
        <a:alpha val="34000"/>
      </a:schemeClr>
    </a:solidFill>
    <a:ln w="9525" cap="flat" cmpd="sng" algn="ctr">
      <a:noFill/>
      <a:round/>
    </a:ln>
    <a:effectLst/>
  </c:spPr>
  <c:txPr>
    <a:bodyPr/>
    <a:lstStyle/>
    <a:p>
      <a:pPr>
        <a:defRPr sz="1600">
          <a:latin typeface="Montserrat" panose="00000500000000000000" pitchFamily="2" charset="0"/>
        </a:defRPr>
      </a:pPr>
      <a:endParaRPr lang="es-MX"/>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ontserrat" panose="00000500000000000000" pitchFamily="2" charset="0"/>
              <a:ea typeface="+mn-ea"/>
              <a:cs typeface="+mn-cs"/>
            </a:defRPr>
          </a:pPr>
          <a:endParaRPr lang="es-MX"/>
        </a:p>
      </c:txPr>
    </c:title>
    <c:autoTitleDeleted val="0"/>
    <c:plotArea>
      <c:layout/>
      <c:doughnutChart>
        <c:varyColors val="1"/>
        <c:ser>
          <c:idx val="0"/>
          <c:order val="0"/>
          <c:tx>
            <c:strRef>
              <c:f>Resultados!$B$2</c:f>
              <c:strCache>
                <c:ptCount val="1"/>
                <c:pt idx="0">
                  <c:v>Riesgo</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1-5A45-47B2-93BE-141F07AFB672}"/>
              </c:ext>
            </c:extLst>
          </c:dPt>
          <c:dPt>
            <c:idx val="1"/>
            <c:bubble3D val="0"/>
            <c:spPr>
              <a:solidFill>
                <a:srgbClr val="CC3300"/>
              </a:solidFill>
              <a:ln w="19050">
                <a:solidFill>
                  <a:schemeClr val="lt1"/>
                </a:solidFill>
              </a:ln>
              <a:effectLst/>
            </c:spPr>
            <c:extLst>
              <c:ext xmlns:c16="http://schemas.microsoft.com/office/drawing/2014/chart" uri="{C3380CC4-5D6E-409C-BE32-E72D297353CC}">
                <c16:uniqueId val="{00000002-5A45-47B2-93BE-141F07AFB672}"/>
              </c:ext>
            </c:extLst>
          </c:dPt>
          <c:cat>
            <c:strRef>
              <c:f>Resultados!$B$3</c:f>
              <c:strCache>
                <c:ptCount val="1"/>
                <c:pt idx="0">
                  <c:v>Bajo</c:v>
                </c:pt>
              </c:strCache>
            </c:strRef>
          </c:cat>
          <c:val>
            <c:numRef>
              <c:f>Resultados!$J$25:$J$26</c:f>
              <c:numCache>
                <c:formatCode>0%</c:formatCode>
                <c:ptCount val="2"/>
                <c:pt idx="0">
                  <c:v>0.59523809523809523</c:v>
                </c:pt>
                <c:pt idx="1">
                  <c:v>0.40476190476190477</c:v>
                </c:pt>
              </c:numCache>
            </c:numRef>
          </c:val>
          <c:extLst>
            <c:ext xmlns:c16="http://schemas.microsoft.com/office/drawing/2014/chart" uri="{C3380CC4-5D6E-409C-BE32-E72D297353CC}">
              <c16:uniqueId val="{00000000-5A45-47B2-93BE-141F07AFB672}"/>
            </c:ext>
          </c:extLst>
        </c:ser>
        <c:dLbls>
          <c:showLegendKey val="0"/>
          <c:showVal val="0"/>
          <c:showCatName val="0"/>
          <c:showSerName val="0"/>
          <c:showPercent val="0"/>
          <c:showBubbleSize val="0"/>
          <c:showLeaderLines val="0"/>
        </c:dLbls>
        <c:firstSliceAng val="0"/>
        <c:holeSize val="75"/>
      </c:doughnutChart>
      <c:spPr>
        <a:noFill/>
        <a:ln>
          <a:noFill/>
        </a:ln>
        <a:effectLst/>
      </c:spPr>
    </c:plotArea>
    <c:legend>
      <c:legendPos val="b"/>
      <c:legendEntry>
        <c:idx val="1"/>
        <c:delete val="1"/>
      </c:legendEntry>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2">
        <a:lumMod val="50000"/>
        <a:alpha val="34000"/>
      </a:schemeClr>
    </a:solidFill>
    <a:ln w="9525" cap="flat" cmpd="sng" algn="ctr">
      <a:noFill/>
      <a:round/>
    </a:ln>
    <a:effectLst/>
  </c:spPr>
  <c:txPr>
    <a:bodyPr/>
    <a:lstStyle/>
    <a:p>
      <a:pPr>
        <a:defRPr sz="1200">
          <a:latin typeface="Montserrat" panose="00000500000000000000" pitchFamily="2" charset="0"/>
        </a:defRPr>
      </a:pPr>
      <a:endParaRPr lang="es-MX"/>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K$8"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fmlaLink="$K$74"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M$78"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lockText="1" noThreeD="1"/>
</file>

<file path=xl/ctrlProps/ctrlProp110.xml><?xml version="1.0" encoding="utf-8"?>
<formControlPr xmlns="http://schemas.microsoft.com/office/spreadsheetml/2009/9/main" objectType="Radio" checked="Checked" firstButton="1" fmlaLink="$K$78"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M$83"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checked="Checked" firstButton="1" fmlaLink="$K$83"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fmlaLink="$M$87" lockText="1" noThreeD="1"/>
</file>

<file path=xl/ctrlProps/ctrlProp124.xml><?xml version="1.0" encoding="utf-8"?>
<formControlPr xmlns="http://schemas.microsoft.com/office/spreadsheetml/2009/9/main" objectType="Radio" checked="Checked"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K$87"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firstButton="1" fmlaLink="$M$8" lockText="1" noThreeD="1"/>
</file>

<file path=xl/ctrlProps/ctrlProp130.xml><?xml version="1.0" encoding="utf-8"?>
<formControlPr xmlns="http://schemas.microsoft.com/office/spreadsheetml/2009/9/main" objectType="Radio" checked="Checked"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M$91"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checked="Checked" firstButton="1" fmlaLink="$K$91"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fmlaLink="$M$95"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checked="Checked" firstButton="1" fmlaLink="$K$95"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fmlaLink="$M$99"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checked="Checked"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checked="Checked" firstButton="1" fmlaLink="$K$99"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fmlaLink="$M$103"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checked="Checked"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checked="Checked" firstButton="1" fmlaLink="$K$103"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fmlaLink="$M$107"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checked="Checked" firstButton="1" fmlaLink="$K$107"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firstButton="1" fmlaLink="$M$111"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checked="Checked"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M$13" lockText="1" noThreeD="1"/>
</file>

<file path=xl/ctrlProps/ctrlProp180.xml><?xml version="1.0" encoding="utf-8"?>
<formControlPr xmlns="http://schemas.microsoft.com/office/spreadsheetml/2009/9/main" objectType="Radio" checked="Checked" firstButton="1" fmlaLink="$K$111"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firstButton="1" fmlaLink="$M$11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checked="Checked"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fmlaLink="$K$115"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checked="Checked"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fmlaLink="$M$119"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checked="Checked"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checked="Checked" firstButton="1" fmlaLink="$K$11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checked="Checked" firstButton="1" fmlaLink="$M$123"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checked="Checked" firstButton="1" fmlaLink="$K$123"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checked="Checked"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checked="Checked" firstButton="1" fmlaLink="$M$127"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checked="Checked" firstButton="1" fmlaLink="$K$127"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checked="Checked" firstButton="1" fmlaLink="$M$131"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K$131"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checked="Checked" firstButton="1" fmlaLink="$M$135" lockText="1" noThreeD="1"/>
</file>

<file path=xl/ctrlProps/ctrlProp23.xml><?xml version="1.0" encoding="utf-8"?>
<formControlPr xmlns="http://schemas.microsoft.com/office/spreadsheetml/2009/9/main" objectType="Radio" firstButton="1" fmlaLink="$M$17"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Radio" firstButton="1" fmlaLink="$K$135"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checked="Checked"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fmlaLink="$M$139"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checked="Checked"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Radio" checked="Checked" firstButton="1" fmlaLink="$K$139"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firstButton="1" fmlaLink="$M$143"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checked="Checked" lockText="1"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Radio" firstButton="1" fmlaLink="$K$143"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checked="Checked"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checked="Checked" firstButton="1" fmlaLink="$M$147"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checked="Checked" lockText="1"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firstButton="1" fmlaLink="$K$147" lockText="1" noThreeD="1"/>
</file>

<file path=xl/ctrlProps/ctrlProp262.xml><?xml version="1.0" encoding="utf-8"?>
<formControlPr xmlns="http://schemas.microsoft.com/office/spreadsheetml/2009/9/main" objectType="Radio" checked="Checked"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fmlaLink="$M$151"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Radio" checked="Checked" firstButton="1" fmlaLink="$K$151"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firstButton="1" fmlaLink="$M$155"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checked="Checked" lockText="1"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checked="Checked" firstButton="1" fmlaLink="$K$155"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M$22" lockText="1"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Radio" firstButton="1" fmlaLink="$M$159"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checked="Checked" lockText="1"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checked="Checked" firstButton="1" fmlaLink="$K$159"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lockText="1" noThreeD="1"/>
</file>

<file path=xl/ctrlProps/ctrlProp290.xml><?xml version="1.0" encoding="utf-8"?>
<formControlPr xmlns="http://schemas.microsoft.com/office/spreadsheetml/2009/9/main" objectType="Radio" firstButton="1" fmlaLink="$M$163"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checked="Checked" lockText="1"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Radio" firstButton="1" fmlaLink="$K$163"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checked="Checked" lockText="1"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Radio" firstButton="1" fmlaLink="$M$167"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checked="Checked"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fmlaLink="$K$167"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checked="Checked" lockText="1"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Radio" firstButton="1" fmlaLink="$K$171"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Radio" checked="Checked" lockText="1"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Radio" checked="Checked" firstButton="1" fmlaLink="$M$175"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Radio" firstButton="1" fmlaLink="$K$175"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Radio" firstButton="1" fmlaLink="$M$179"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checked="Checked" lockText="1"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checked="Checked" firstButton="1" fmlaLink="$K$179"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K$22" lockText="1" noThreeD="1"/>
</file>

<file path=xl/ctrlProps/ctrlProp330.xml><?xml version="1.0" encoding="utf-8"?>
<formControlPr xmlns="http://schemas.microsoft.com/office/spreadsheetml/2009/9/main" objectType="Radio" checked="Checked" firstButton="1" fmlaLink="$M$183"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Radio" checked="Checked" firstButton="1" fmlaLink="$K$183"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Radio" checked="Checked" firstButton="1" fmlaLink="$M$187" lockText="1" noThreeD="1"/>
</file>

<file path=xl/ctrlProps/ctrlProp34.xml><?xml version="1.0" encoding="utf-8"?>
<formControlPr xmlns="http://schemas.microsoft.com/office/spreadsheetml/2009/9/main" objectType="Radio" checked="Checked"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checked="Checked" firstButton="1" fmlaLink="$K$187"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Radio" checked="Checked" firstButton="1" fmlaLink="$K$191"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Radio" firstButton="1" fmlaLink="$K$31"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checked="Checked" lockText="1" noThreeD="1"/>
</file>

<file path=xl/ctrlProps/ctrlProp356.xml><?xml version="1.0" encoding="utf-8"?>
<formControlPr xmlns="http://schemas.microsoft.com/office/spreadsheetml/2009/9/main" objectType="Radio" firstButton="1" fmlaLink="$M$31"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firstButton="1" fmlaLink="$K$35"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checked="Checked" lockText="1"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Radio" firstButton="1" fmlaLink="$M$35"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M$26" lockText="1" noThreeD="1"/>
</file>

<file path=xl/ctrlProps/ctrlProp370.xml><?xml version="1.0" encoding="utf-8"?>
<formControlPr xmlns="http://schemas.microsoft.com/office/spreadsheetml/2009/9/main" objectType="Radio" checked="Checked" lockText="1"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Radio" firstButton="1" fmlaLink="$K$39"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checked="Checked" lockText="1"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firstButton="1" fmlaLink="$M$39"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Radio" checked="Checked" firstButton="1" fmlaLink="$K$43"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Radio" firstButton="1" fmlaLink="$M$43"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checked="Checked" lockText="1"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checked="Checked" firstButton="1" fmlaLink="$K$52" lockText="1" noThreeD="1"/>
</file>

<file path=xl/ctrlProps/ctrlProp398.xml><?xml version="1.0" encoding="utf-8"?>
<formControlPr xmlns="http://schemas.microsoft.com/office/spreadsheetml/2009/9/main" objectType="Radio"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checked="Checked" firstButton="1" fmlaLink="$M$191"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Radio" firstButton="1" fmlaLink="$M$171"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checked="Checked" lockText="1" noThreeD="1"/>
</file>

<file path=xl/ctrlProps/ctrlProp413.xml><?xml version="1.0" encoding="utf-8"?>
<formControlPr xmlns="http://schemas.microsoft.com/office/spreadsheetml/2009/9/main" objectType="Radio" lockText="1" noThreeD="1"/>
</file>

<file path=xl/ctrlProps/ctrlProp414.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checked="Checked" firstButton="1" fmlaLink="$K$26"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M$48"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K$13"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K$48"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checked="Checked"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M$52"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firstButton="1" fmlaLink="$M$56"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K$56"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M$61"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K$6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checked="Checked"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fmlaLink="$M$65"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checked="Checked" firstButton="1" fmlaLink="$K$65"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M$69"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K$17" lockText="1"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checked="Checked" firstButton="1" fmlaLink="$K$69"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M$74"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jpeg"/><Relationship Id="rId1" Type="http://schemas.openxmlformats.org/officeDocument/2006/relationships/image" Target="../media/image5.png"/><Relationship Id="rId4" Type="http://schemas.openxmlformats.org/officeDocument/2006/relationships/image" Target="../media/image3.svg"/></Relationships>
</file>

<file path=xl/drawings/_rels/drawing3.xml.rels><?xml version="1.0" encoding="UTF-8" standalone="yes"?>
<Relationships xmlns="http://schemas.openxmlformats.org/package/2006/relationships"><Relationship Id="rId8" Type="http://schemas.openxmlformats.org/officeDocument/2006/relationships/image" Target="../media/image11.sv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9.svg"/><Relationship Id="rId11" Type="http://schemas.openxmlformats.org/officeDocument/2006/relationships/image" Target="../media/image3.svg"/><Relationship Id="rId5" Type="http://schemas.openxmlformats.org/officeDocument/2006/relationships/image" Target="../media/image8.png"/><Relationship Id="rId10" Type="http://schemas.openxmlformats.org/officeDocument/2006/relationships/image" Target="../media/image2.png"/><Relationship Id="rId4" Type="http://schemas.openxmlformats.org/officeDocument/2006/relationships/image" Target="../media/image7.svg"/><Relationship Id="rId9"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19050</xdr:colOff>
      <xdr:row>4</xdr:row>
      <xdr:rowOff>44312</xdr:rowOff>
    </xdr:to>
    <xdr:pic>
      <xdr:nvPicPr>
        <xdr:cNvPr id="2" name="1 Imagen" descr="C:\Users\goms790227\Desktop\logos y papelería oficial ACTUAL\Nueva identidad\SECRETARÍA DE SALUD-01.png">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36" b="19823"/>
        <a:stretch/>
      </xdr:blipFill>
      <xdr:spPr bwMode="auto">
        <a:xfrm>
          <a:off x="19050" y="0"/>
          <a:ext cx="2333625" cy="895350"/>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25203</xdr:colOff>
      <xdr:row>0</xdr:row>
      <xdr:rowOff>103532</xdr:rowOff>
    </xdr:from>
    <xdr:to>
      <xdr:col>12</xdr:col>
      <xdr:colOff>1196778</xdr:colOff>
      <xdr:row>4</xdr:row>
      <xdr:rowOff>113057</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2054442" y="103532"/>
          <a:ext cx="7077075" cy="854351"/>
        </a:xfrm>
        <a:prstGeom prst="rect">
          <a:avLst/>
        </a:prstGeom>
        <a:noFill/>
        <a:ln w="9525">
          <a:noFill/>
          <a:miter lim="800000"/>
          <a:headEnd/>
          <a:tailEnd/>
        </a:ln>
      </xdr:spPr>
      <xdr:txBody>
        <a:bodyPr vertOverflow="clip" wrap="square" lIns="91440" tIns="45720" rIns="91440" bIns="45720" anchor="t" upright="1"/>
        <a:lstStyle/>
        <a:p>
          <a:pPr algn="ctr" rtl="1">
            <a:defRPr sz="1000"/>
          </a:pPr>
          <a:r>
            <a:rPr lang="es-ES" sz="1800" b="1" i="0" strike="noStrike">
              <a:solidFill>
                <a:srgbClr val="B8905B"/>
              </a:solidFill>
              <a:latin typeface="Montserrat" panose="00000500000000000000" pitchFamily="2" charset="0"/>
              <a:cs typeface="Arial"/>
            </a:rPr>
            <a:t>Secretaría de Salud del Estado de Nuevo León</a:t>
          </a:r>
        </a:p>
        <a:p>
          <a:pPr algn="ctr" rtl="1">
            <a:defRPr sz="1000"/>
          </a:pPr>
          <a:r>
            <a:rPr lang="es-ES" sz="1800" b="1" i="0" strike="noStrike">
              <a:solidFill>
                <a:srgbClr val="B8905B"/>
              </a:solidFill>
              <a:latin typeface="Montserrat" panose="00000500000000000000" pitchFamily="2" charset="0"/>
              <a:cs typeface="Arial"/>
            </a:rPr>
            <a:t>Subsecretaría de Regulación y Fomento Sanitario</a:t>
          </a:r>
        </a:p>
        <a:p>
          <a:pPr algn="ctr" rtl="1">
            <a:defRPr sz="1000"/>
          </a:pPr>
          <a:endParaRPr lang="es-ES" sz="1800" b="1" i="0" strike="noStrike">
            <a:solidFill>
              <a:srgbClr val="B8905B"/>
            </a:solidFill>
            <a:latin typeface="Montserrat" panose="00000500000000000000" pitchFamily="2" charset="0"/>
            <a:cs typeface="Arial"/>
          </a:endParaRPr>
        </a:p>
        <a:p>
          <a:pPr algn="ctr" rtl="1">
            <a:defRPr sz="1000"/>
          </a:pPr>
          <a:endParaRPr lang="es-ES" sz="1800" b="0" i="0" strike="noStrike">
            <a:solidFill>
              <a:srgbClr val="B8905B"/>
            </a:solidFill>
            <a:latin typeface="Montserrat" panose="00000500000000000000" pitchFamily="2" charset="0"/>
            <a:cs typeface="Times New Roman"/>
          </a:endParaRPr>
        </a:p>
        <a:p>
          <a:pPr algn="ctr" rtl="1">
            <a:defRPr sz="1000"/>
          </a:pPr>
          <a:endParaRPr lang="es-ES" sz="1800" b="0" i="0" strike="noStrike">
            <a:solidFill>
              <a:srgbClr val="B8905B"/>
            </a:solidFill>
            <a:latin typeface="Montserrat" panose="00000500000000000000" pitchFamily="2" charset="0"/>
            <a:cs typeface="Times New Roman"/>
          </a:endParaRPr>
        </a:p>
      </xdr:txBody>
    </xdr:sp>
    <xdr:clientData/>
  </xdr:twoCellAnchor>
  <xdr:twoCellAnchor editAs="oneCell">
    <xdr:from>
      <xdr:col>0</xdr:col>
      <xdr:colOff>331305</xdr:colOff>
      <xdr:row>0</xdr:row>
      <xdr:rowOff>99390</xdr:rowOff>
    </xdr:from>
    <xdr:to>
      <xdr:col>4</xdr:col>
      <xdr:colOff>129596</xdr:colOff>
      <xdr:row>4</xdr:row>
      <xdr:rowOff>103559</xdr:rowOff>
    </xdr:to>
    <xdr:pic>
      <xdr:nvPicPr>
        <xdr:cNvPr id="138" name="Gráfico 1">
          <a:extLst>
            <a:ext uri="{FF2B5EF4-FFF2-40B4-BE49-F238E27FC236}">
              <a16:creationId xmlns:a16="http://schemas.microsoft.com/office/drawing/2014/main" id="{694C1ED5-7154-42A8-A4C9-1F119D480E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31305" y="99390"/>
          <a:ext cx="1827530" cy="848995"/>
        </a:xfrm>
        <a:prstGeom prst="rect">
          <a:avLst/>
        </a:prstGeom>
      </xdr:spPr>
    </xdr:pic>
    <xdr:clientData/>
  </xdr:twoCellAnchor>
  <xdr:twoCellAnchor editAs="oneCell">
    <xdr:from>
      <xdr:col>12</xdr:col>
      <xdr:colOff>1267239</xdr:colOff>
      <xdr:row>0</xdr:row>
      <xdr:rowOff>49696</xdr:rowOff>
    </xdr:from>
    <xdr:to>
      <xdr:col>12</xdr:col>
      <xdr:colOff>3548578</xdr:colOff>
      <xdr:row>4</xdr:row>
      <xdr:rowOff>140804</xdr:rowOff>
    </xdr:to>
    <xdr:pic>
      <xdr:nvPicPr>
        <xdr:cNvPr id="140" name="Imagen 139">
          <a:extLst>
            <a:ext uri="{FF2B5EF4-FFF2-40B4-BE49-F238E27FC236}">
              <a16:creationId xmlns:a16="http://schemas.microsoft.com/office/drawing/2014/main" id="{49AB5098-25B7-4A86-B181-53286286D1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01978" y="49696"/>
          <a:ext cx="2281339" cy="935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1371600</xdr:colOff>
      <xdr:row>2</xdr:row>
      <xdr:rowOff>276224</xdr:rowOff>
    </xdr:to>
    <xdr:pic>
      <xdr:nvPicPr>
        <xdr:cNvPr id="17" name="Imagen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cstate="print">
          <a:clrChange>
            <a:clrFrom>
              <a:srgbClr val="F7F7F7"/>
            </a:clrFrom>
            <a:clrTo>
              <a:srgbClr val="F7F7F7">
                <a:alpha val="0"/>
              </a:srgbClr>
            </a:clrTo>
          </a:clrChange>
          <a:extLst>
            <a:ext uri="{28A0092B-C50C-407E-A947-70E740481C1C}">
              <a14:useLocalDpi xmlns:a14="http://schemas.microsoft.com/office/drawing/2010/main" val="0"/>
            </a:ext>
          </a:extLst>
        </a:blip>
        <a:stretch>
          <a:fillRect/>
        </a:stretch>
      </xdr:blipFill>
      <xdr:spPr>
        <a:xfrm>
          <a:off x="38100" y="0"/>
          <a:ext cx="1800225" cy="828674"/>
        </a:xfrm>
        <a:prstGeom prst="rect">
          <a:avLst/>
        </a:prstGeom>
      </xdr:spPr>
    </xdr:pic>
    <xdr:clientData/>
  </xdr:twoCellAnchor>
  <xdr:twoCellAnchor editAs="oneCell">
    <xdr:from>
      <xdr:col>6</xdr:col>
      <xdr:colOff>809625</xdr:colOff>
      <xdr:row>0</xdr:row>
      <xdr:rowOff>0</xdr:rowOff>
    </xdr:from>
    <xdr:to>
      <xdr:col>8</xdr:col>
      <xdr:colOff>0</xdr:colOff>
      <xdr:row>2</xdr:row>
      <xdr:rowOff>209550</xdr:rowOff>
    </xdr:to>
    <xdr:pic>
      <xdr:nvPicPr>
        <xdr:cNvPr id="21" name="Imagen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81800" y="0"/>
          <a:ext cx="1857375" cy="762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57150</xdr:colOff>
          <xdr:row>7</xdr:row>
          <xdr:rowOff>19050</xdr:rowOff>
        </xdr:from>
        <xdr:to>
          <xdr:col>3</xdr:col>
          <xdr:colOff>285750</xdr:colOff>
          <xdr:row>7</xdr:row>
          <xdr:rowOff>200025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9525</xdr:rowOff>
        </xdr:from>
        <xdr:to>
          <xdr:col>3</xdr:col>
          <xdr:colOff>276225</xdr:colOff>
          <xdr:row>10</xdr:row>
          <xdr:rowOff>9525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171450</xdr:rowOff>
        </xdr:from>
        <xdr:to>
          <xdr:col>3</xdr:col>
          <xdr:colOff>266700</xdr:colOff>
          <xdr:row>10</xdr:row>
          <xdr:rowOff>400050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7</xdr:row>
          <xdr:rowOff>0</xdr:rowOff>
        </xdr:from>
        <xdr:to>
          <xdr:col>4</xdr:col>
          <xdr:colOff>657225</xdr:colOff>
          <xdr:row>11</xdr:row>
          <xdr:rowOff>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28575</xdr:rowOff>
        </xdr:from>
        <xdr:to>
          <xdr:col>3</xdr:col>
          <xdr:colOff>276225</xdr:colOff>
          <xdr:row>12</xdr:row>
          <xdr:rowOff>9525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19050</xdr:rowOff>
        </xdr:from>
        <xdr:to>
          <xdr:col>3</xdr:col>
          <xdr:colOff>276225</xdr:colOff>
          <xdr:row>12</xdr:row>
          <xdr:rowOff>219075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114300</xdr:rowOff>
        </xdr:from>
        <xdr:to>
          <xdr:col>3</xdr:col>
          <xdr:colOff>304800</xdr:colOff>
          <xdr:row>14</xdr:row>
          <xdr:rowOff>104775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10</xdr:row>
          <xdr:rowOff>542925</xdr:rowOff>
        </xdr:from>
        <xdr:to>
          <xdr:col>4</xdr:col>
          <xdr:colOff>657225</xdr:colOff>
          <xdr:row>15</xdr:row>
          <xdr:rowOff>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66675</xdr:rowOff>
        </xdr:from>
        <xdr:to>
          <xdr:col>3</xdr:col>
          <xdr:colOff>219075</xdr:colOff>
          <xdr:row>15</xdr:row>
          <xdr:rowOff>323850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0</xdr:rowOff>
        </xdr:from>
        <xdr:to>
          <xdr:col>3</xdr:col>
          <xdr:colOff>257175</xdr:colOff>
          <xdr:row>17</xdr:row>
          <xdr:rowOff>19050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133350</xdr:rowOff>
        </xdr:from>
        <xdr:to>
          <xdr:col>3</xdr:col>
          <xdr:colOff>266700</xdr:colOff>
          <xdr:row>18</xdr:row>
          <xdr:rowOff>85725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15</xdr:row>
          <xdr:rowOff>0</xdr:rowOff>
        </xdr:from>
        <xdr:to>
          <xdr:col>4</xdr:col>
          <xdr:colOff>657225</xdr:colOff>
          <xdr:row>18</xdr:row>
          <xdr:rowOff>228600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9525</xdr:rowOff>
        </xdr:from>
        <xdr:to>
          <xdr:col>5</xdr:col>
          <xdr:colOff>266700</xdr:colOff>
          <xdr:row>7</xdr:row>
          <xdr:rowOff>190500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xdr:row>
          <xdr:rowOff>19050</xdr:rowOff>
        </xdr:from>
        <xdr:to>
          <xdr:col>5</xdr:col>
          <xdr:colOff>276225</xdr:colOff>
          <xdr:row>8</xdr:row>
          <xdr:rowOff>200025</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xdr:row>
          <xdr:rowOff>19050</xdr:rowOff>
        </xdr:from>
        <xdr:to>
          <xdr:col>5</xdr:col>
          <xdr:colOff>276225</xdr:colOff>
          <xdr:row>9</xdr:row>
          <xdr:rowOff>200025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152400</xdr:rowOff>
        </xdr:from>
        <xdr:to>
          <xdr:col>5</xdr:col>
          <xdr:colOff>257175</xdr:colOff>
          <xdr:row>10</xdr:row>
          <xdr:rowOff>400050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5</xdr:col>
          <xdr:colOff>1733550</xdr:colOff>
          <xdr:row>11</xdr:row>
          <xdr:rowOff>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28575</xdr:rowOff>
        </xdr:from>
        <xdr:to>
          <xdr:col>5</xdr:col>
          <xdr:colOff>228600</xdr:colOff>
          <xdr:row>12</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28575</xdr:rowOff>
        </xdr:from>
        <xdr:to>
          <xdr:col>5</xdr:col>
          <xdr:colOff>228600</xdr:colOff>
          <xdr:row>13</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28575</xdr:rowOff>
        </xdr:from>
        <xdr:to>
          <xdr:col>5</xdr:col>
          <xdr:colOff>228600</xdr:colOff>
          <xdr:row>14</xdr:row>
          <xdr:rowOff>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219075</xdr:rowOff>
        </xdr:from>
        <xdr:to>
          <xdr:col>5</xdr:col>
          <xdr:colOff>228600</xdr:colOff>
          <xdr:row>14</xdr:row>
          <xdr:rowOff>190500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10</xdr:row>
          <xdr:rowOff>542925</xdr:rowOff>
        </xdr:from>
        <xdr:to>
          <xdr:col>5</xdr:col>
          <xdr:colOff>1733550</xdr:colOff>
          <xdr:row>15</xdr:row>
          <xdr:rowOff>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123825</xdr:rowOff>
        </xdr:from>
        <xdr:to>
          <xdr:col>5</xdr:col>
          <xdr:colOff>238125</xdr:colOff>
          <xdr:row>15</xdr:row>
          <xdr:rowOff>285750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409575</xdr:rowOff>
        </xdr:from>
        <xdr:to>
          <xdr:col>5</xdr:col>
          <xdr:colOff>228600</xdr:colOff>
          <xdr:row>17</xdr:row>
          <xdr:rowOff>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xdr:row>
          <xdr:rowOff>47625</xdr:rowOff>
        </xdr:from>
        <xdr:to>
          <xdr:col>5</xdr:col>
          <xdr:colOff>228600</xdr:colOff>
          <xdr:row>17</xdr:row>
          <xdr:rowOff>219075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38100</xdr:rowOff>
        </xdr:from>
        <xdr:to>
          <xdr:col>5</xdr:col>
          <xdr:colOff>228600</xdr:colOff>
          <xdr:row>18</xdr:row>
          <xdr:rowOff>209550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14</xdr:row>
          <xdr:rowOff>228600</xdr:rowOff>
        </xdr:from>
        <xdr:to>
          <xdr:col>5</xdr:col>
          <xdr:colOff>1733550</xdr:colOff>
          <xdr:row>18</xdr:row>
          <xdr:rowOff>228600</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47625</xdr:rowOff>
        </xdr:from>
        <xdr:to>
          <xdr:col>5</xdr:col>
          <xdr:colOff>247650</xdr:colOff>
          <xdr:row>20</xdr:row>
          <xdr:rowOff>190500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47625</xdr:rowOff>
        </xdr:from>
        <xdr:to>
          <xdr:col>5</xdr:col>
          <xdr:colOff>247650</xdr:colOff>
          <xdr:row>21</xdr:row>
          <xdr:rowOff>190500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5</xdr:col>
          <xdr:colOff>247650</xdr:colOff>
          <xdr:row>22</xdr:row>
          <xdr:rowOff>180975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38100</xdr:rowOff>
        </xdr:from>
        <xdr:to>
          <xdr:col>5</xdr:col>
          <xdr:colOff>247650</xdr:colOff>
          <xdr:row>23</xdr:row>
          <xdr:rowOff>180975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5</xdr:col>
          <xdr:colOff>1733550</xdr:colOff>
          <xdr:row>23</xdr:row>
          <xdr:rowOff>228600</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28575</xdr:rowOff>
        </xdr:from>
        <xdr:to>
          <xdr:col>3</xdr:col>
          <xdr:colOff>266700</xdr:colOff>
          <xdr:row>20</xdr:row>
          <xdr:rowOff>209550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66675</xdr:rowOff>
        </xdr:from>
        <xdr:to>
          <xdr:col>3</xdr:col>
          <xdr:colOff>285750</xdr:colOff>
          <xdr:row>21</xdr:row>
          <xdr:rowOff>200025</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114300</xdr:rowOff>
        </xdr:from>
        <xdr:to>
          <xdr:col>3</xdr:col>
          <xdr:colOff>238125</xdr:colOff>
          <xdr:row>23</xdr:row>
          <xdr:rowOff>85725</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276225</xdr:rowOff>
        </xdr:from>
        <xdr:to>
          <xdr:col>5</xdr:col>
          <xdr:colOff>0</xdr:colOff>
          <xdr:row>24</xdr:row>
          <xdr:rowOff>0</xdr:rowOff>
        </xdr:to>
        <xdr:sp macro="" textlink="">
          <xdr:nvSpPr>
            <xdr:cNvPr id="1069" name="Group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57150</xdr:rowOff>
        </xdr:from>
        <xdr:to>
          <xdr:col>5</xdr:col>
          <xdr:colOff>247650</xdr:colOff>
          <xdr:row>24</xdr:row>
          <xdr:rowOff>200025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47625</xdr:rowOff>
        </xdr:from>
        <xdr:to>
          <xdr:col>5</xdr:col>
          <xdr:colOff>247650</xdr:colOff>
          <xdr:row>25</xdr:row>
          <xdr:rowOff>190500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38100</xdr:rowOff>
        </xdr:from>
        <xdr:to>
          <xdr:col>5</xdr:col>
          <xdr:colOff>238125</xdr:colOff>
          <xdr:row>26</xdr:row>
          <xdr:rowOff>180975</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28575</xdr:rowOff>
        </xdr:from>
        <xdr:to>
          <xdr:col>5</xdr:col>
          <xdr:colOff>238125</xdr:colOff>
          <xdr:row>27</xdr:row>
          <xdr:rowOff>171450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23</xdr:row>
          <xdr:rowOff>238125</xdr:rowOff>
        </xdr:from>
        <xdr:to>
          <xdr:col>6</xdr:col>
          <xdr:colOff>0</xdr:colOff>
          <xdr:row>27</xdr:row>
          <xdr:rowOff>228600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47625</xdr:rowOff>
        </xdr:from>
        <xdr:to>
          <xdr:col>3</xdr:col>
          <xdr:colOff>247650</xdr:colOff>
          <xdr:row>24</xdr:row>
          <xdr:rowOff>200025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xdr:row>
          <xdr:rowOff>57150</xdr:rowOff>
        </xdr:from>
        <xdr:to>
          <xdr:col>3</xdr:col>
          <xdr:colOff>219075</xdr:colOff>
          <xdr:row>25</xdr:row>
          <xdr:rowOff>209550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26</xdr:row>
          <xdr:rowOff>123825</xdr:rowOff>
        </xdr:from>
        <xdr:to>
          <xdr:col>3</xdr:col>
          <xdr:colOff>219075</xdr:colOff>
          <xdr:row>27</xdr:row>
          <xdr:rowOff>57150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2771775</xdr:colOff>
          <xdr:row>24</xdr:row>
          <xdr:rowOff>0</xdr:rowOff>
        </xdr:from>
        <xdr:to>
          <xdr:col>5</xdr:col>
          <xdr:colOff>0</xdr:colOff>
          <xdr:row>27</xdr:row>
          <xdr:rowOff>228600</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46</xdr:row>
          <xdr:rowOff>95250</xdr:rowOff>
        </xdr:from>
        <xdr:to>
          <xdr:col>5</xdr:col>
          <xdr:colOff>228600</xdr:colOff>
          <xdr:row>46</xdr:row>
          <xdr:rowOff>333375</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47</xdr:row>
          <xdr:rowOff>28575</xdr:rowOff>
        </xdr:from>
        <xdr:to>
          <xdr:col>5</xdr:col>
          <xdr:colOff>228600</xdr:colOff>
          <xdr:row>47</xdr:row>
          <xdr:rowOff>266700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48</xdr:row>
          <xdr:rowOff>57150</xdr:rowOff>
        </xdr:from>
        <xdr:to>
          <xdr:col>5</xdr:col>
          <xdr:colOff>238125</xdr:colOff>
          <xdr:row>48</xdr:row>
          <xdr:rowOff>295275</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48</xdr:row>
          <xdr:rowOff>390525</xdr:rowOff>
        </xdr:from>
        <xdr:to>
          <xdr:col>5</xdr:col>
          <xdr:colOff>238125</xdr:colOff>
          <xdr:row>49</xdr:row>
          <xdr:rowOff>228600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46</xdr:row>
          <xdr:rowOff>0</xdr:rowOff>
        </xdr:from>
        <xdr:to>
          <xdr:col>6</xdr:col>
          <xdr:colOff>0</xdr:colOff>
          <xdr:row>50</xdr:row>
          <xdr:rowOff>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76200</xdr:rowOff>
        </xdr:from>
        <xdr:to>
          <xdr:col>3</xdr:col>
          <xdr:colOff>238125</xdr:colOff>
          <xdr:row>46</xdr:row>
          <xdr:rowOff>333375</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66675</xdr:rowOff>
        </xdr:from>
        <xdr:to>
          <xdr:col>3</xdr:col>
          <xdr:colOff>209550</xdr:colOff>
          <xdr:row>47</xdr:row>
          <xdr:rowOff>314325</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190500</xdr:rowOff>
        </xdr:from>
        <xdr:to>
          <xdr:col>3</xdr:col>
          <xdr:colOff>209550</xdr:colOff>
          <xdr:row>49</xdr:row>
          <xdr:rowOff>66675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46</xdr:row>
          <xdr:rowOff>1</xdr:rowOff>
        </xdr:from>
        <xdr:to>
          <xdr:col>4</xdr:col>
          <xdr:colOff>657225</xdr:colOff>
          <xdr:row>49</xdr:row>
          <xdr:rowOff>361950</xdr:rowOff>
        </xdr:to>
        <xdr:sp macro="" textlink="">
          <xdr:nvSpPr>
            <xdr:cNvPr id="1092" name="Group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50</xdr:row>
          <xdr:rowOff>0</xdr:rowOff>
        </xdr:from>
        <xdr:to>
          <xdr:col>5</xdr:col>
          <xdr:colOff>238125</xdr:colOff>
          <xdr:row>50</xdr:row>
          <xdr:rowOff>238125</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51</xdr:row>
          <xdr:rowOff>9525</xdr:rowOff>
        </xdr:from>
        <xdr:to>
          <xdr:col>5</xdr:col>
          <xdr:colOff>238125</xdr:colOff>
          <xdr:row>51</xdr:row>
          <xdr:rowOff>247650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52</xdr:row>
          <xdr:rowOff>0</xdr:rowOff>
        </xdr:from>
        <xdr:to>
          <xdr:col>5</xdr:col>
          <xdr:colOff>238125</xdr:colOff>
          <xdr:row>53</xdr:row>
          <xdr:rowOff>9525</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53</xdr:row>
          <xdr:rowOff>285750</xdr:rowOff>
        </xdr:from>
        <xdr:to>
          <xdr:col>5</xdr:col>
          <xdr:colOff>238125</xdr:colOff>
          <xdr:row>53</xdr:row>
          <xdr:rowOff>523875</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50</xdr:row>
          <xdr:rowOff>1</xdr:rowOff>
        </xdr:from>
        <xdr:to>
          <xdr:col>6</xdr:col>
          <xdr:colOff>0</xdr:colOff>
          <xdr:row>54</xdr:row>
          <xdr:rowOff>1</xdr:rowOff>
        </xdr:to>
        <xdr:sp macro="" textlink="">
          <xdr:nvSpPr>
            <xdr:cNvPr id="1097" name="Group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54</xdr:row>
          <xdr:rowOff>57150</xdr:rowOff>
        </xdr:from>
        <xdr:to>
          <xdr:col>5</xdr:col>
          <xdr:colOff>228600</xdr:colOff>
          <xdr:row>54</xdr:row>
          <xdr:rowOff>200025</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55</xdr:row>
          <xdr:rowOff>47625</xdr:rowOff>
        </xdr:from>
        <xdr:to>
          <xdr:col>5</xdr:col>
          <xdr:colOff>228600</xdr:colOff>
          <xdr:row>55</xdr:row>
          <xdr:rowOff>190500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56</xdr:row>
          <xdr:rowOff>38100</xdr:rowOff>
        </xdr:from>
        <xdr:to>
          <xdr:col>5</xdr:col>
          <xdr:colOff>228600</xdr:colOff>
          <xdr:row>56</xdr:row>
          <xdr:rowOff>180975</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28575</xdr:rowOff>
        </xdr:from>
        <xdr:to>
          <xdr:col>5</xdr:col>
          <xdr:colOff>228600</xdr:colOff>
          <xdr:row>57</xdr:row>
          <xdr:rowOff>171450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54</xdr:row>
          <xdr:rowOff>0</xdr:rowOff>
        </xdr:from>
        <xdr:to>
          <xdr:col>6</xdr:col>
          <xdr:colOff>0</xdr:colOff>
          <xdr:row>57</xdr:row>
          <xdr:rowOff>228600</xdr:rowOff>
        </xdr:to>
        <xdr:sp macro="" textlink="">
          <xdr:nvSpPr>
            <xdr:cNvPr id="1106" name="Group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47625</xdr:rowOff>
        </xdr:from>
        <xdr:to>
          <xdr:col>3</xdr:col>
          <xdr:colOff>238125</xdr:colOff>
          <xdr:row>54</xdr:row>
          <xdr:rowOff>200025</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76200</xdr:rowOff>
        </xdr:from>
        <xdr:to>
          <xdr:col>3</xdr:col>
          <xdr:colOff>209550</xdr:colOff>
          <xdr:row>56</xdr:row>
          <xdr:rowOff>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123825</xdr:rowOff>
        </xdr:from>
        <xdr:to>
          <xdr:col>3</xdr:col>
          <xdr:colOff>209550</xdr:colOff>
          <xdr:row>57</xdr:row>
          <xdr:rowOff>57150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53</xdr:row>
          <xdr:rowOff>819150</xdr:rowOff>
        </xdr:from>
        <xdr:to>
          <xdr:col>4</xdr:col>
          <xdr:colOff>657225</xdr:colOff>
          <xdr:row>57</xdr:row>
          <xdr:rowOff>228600</xdr:rowOff>
        </xdr:to>
        <xdr:sp macro="" textlink="">
          <xdr:nvSpPr>
            <xdr:cNvPr id="1110" name="Group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59</xdr:row>
          <xdr:rowOff>57150</xdr:rowOff>
        </xdr:from>
        <xdr:to>
          <xdr:col>5</xdr:col>
          <xdr:colOff>238125</xdr:colOff>
          <xdr:row>59</xdr:row>
          <xdr:rowOff>200025</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60</xdr:row>
          <xdr:rowOff>47625</xdr:rowOff>
        </xdr:from>
        <xdr:to>
          <xdr:col>5</xdr:col>
          <xdr:colOff>238125</xdr:colOff>
          <xdr:row>60</xdr:row>
          <xdr:rowOff>190500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61</xdr:row>
          <xdr:rowOff>38100</xdr:rowOff>
        </xdr:from>
        <xdr:to>
          <xdr:col>5</xdr:col>
          <xdr:colOff>228600</xdr:colOff>
          <xdr:row>61</xdr:row>
          <xdr:rowOff>180975</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28575</xdr:rowOff>
        </xdr:from>
        <xdr:to>
          <xdr:col>5</xdr:col>
          <xdr:colOff>228600</xdr:colOff>
          <xdr:row>62</xdr:row>
          <xdr:rowOff>171450</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59</xdr:row>
          <xdr:rowOff>0</xdr:rowOff>
        </xdr:from>
        <xdr:to>
          <xdr:col>6</xdr:col>
          <xdr:colOff>0</xdr:colOff>
          <xdr:row>62</xdr:row>
          <xdr:rowOff>228600</xdr:rowOff>
        </xdr:to>
        <xdr:sp macro="" textlink="">
          <xdr:nvSpPr>
            <xdr:cNvPr id="1115" name="Group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47625</xdr:rowOff>
        </xdr:from>
        <xdr:to>
          <xdr:col>3</xdr:col>
          <xdr:colOff>238125</xdr:colOff>
          <xdr:row>59</xdr:row>
          <xdr:rowOff>200025</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66675</xdr:rowOff>
        </xdr:from>
        <xdr:to>
          <xdr:col>3</xdr:col>
          <xdr:colOff>200025</xdr:colOff>
          <xdr:row>60</xdr:row>
          <xdr:rowOff>219075</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123825</xdr:rowOff>
        </xdr:from>
        <xdr:to>
          <xdr:col>3</xdr:col>
          <xdr:colOff>209550</xdr:colOff>
          <xdr:row>62</xdr:row>
          <xdr:rowOff>57150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59</xdr:row>
          <xdr:rowOff>0</xdr:rowOff>
        </xdr:from>
        <xdr:to>
          <xdr:col>4</xdr:col>
          <xdr:colOff>657225</xdr:colOff>
          <xdr:row>62</xdr:row>
          <xdr:rowOff>228600</xdr:rowOff>
        </xdr:to>
        <xdr:sp macro="" textlink="">
          <xdr:nvSpPr>
            <xdr:cNvPr id="1119" name="Group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63</xdr:row>
          <xdr:rowOff>57150</xdr:rowOff>
        </xdr:from>
        <xdr:to>
          <xdr:col>5</xdr:col>
          <xdr:colOff>238125</xdr:colOff>
          <xdr:row>63</xdr:row>
          <xdr:rowOff>200025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64</xdr:row>
          <xdr:rowOff>47625</xdr:rowOff>
        </xdr:from>
        <xdr:to>
          <xdr:col>5</xdr:col>
          <xdr:colOff>238125</xdr:colOff>
          <xdr:row>64</xdr:row>
          <xdr:rowOff>190500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65</xdr:row>
          <xdr:rowOff>38100</xdr:rowOff>
        </xdr:from>
        <xdr:to>
          <xdr:col>5</xdr:col>
          <xdr:colOff>228600</xdr:colOff>
          <xdr:row>65</xdr:row>
          <xdr:rowOff>180975</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66</xdr:row>
          <xdr:rowOff>28575</xdr:rowOff>
        </xdr:from>
        <xdr:to>
          <xdr:col>5</xdr:col>
          <xdr:colOff>228600</xdr:colOff>
          <xdr:row>66</xdr:row>
          <xdr:rowOff>171450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62</xdr:row>
          <xdr:rowOff>238125</xdr:rowOff>
        </xdr:from>
        <xdr:to>
          <xdr:col>6</xdr:col>
          <xdr:colOff>0</xdr:colOff>
          <xdr:row>66</xdr:row>
          <xdr:rowOff>228600</xdr:rowOff>
        </xdr:to>
        <xdr:sp macro="" textlink="">
          <xdr:nvSpPr>
            <xdr:cNvPr id="1124" name="Group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47625</xdr:rowOff>
        </xdr:from>
        <xdr:to>
          <xdr:col>3</xdr:col>
          <xdr:colOff>238125</xdr:colOff>
          <xdr:row>63</xdr:row>
          <xdr:rowOff>200025</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66675</xdr:rowOff>
        </xdr:from>
        <xdr:to>
          <xdr:col>3</xdr:col>
          <xdr:colOff>209550</xdr:colOff>
          <xdr:row>64</xdr:row>
          <xdr:rowOff>219075</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123825</xdr:rowOff>
        </xdr:from>
        <xdr:to>
          <xdr:col>3</xdr:col>
          <xdr:colOff>209550</xdr:colOff>
          <xdr:row>66</xdr:row>
          <xdr:rowOff>57150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63</xdr:row>
          <xdr:rowOff>0</xdr:rowOff>
        </xdr:from>
        <xdr:to>
          <xdr:col>4</xdr:col>
          <xdr:colOff>657225</xdr:colOff>
          <xdr:row>66</xdr:row>
          <xdr:rowOff>228600</xdr:rowOff>
        </xdr:to>
        <xdr:sp macro="" textlink="">
          <xdr:nvSpPr>
            <xdr:cNvPr id="1128" name="Group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67</xdr:row>
          <xdr:rowOff>57150</xdr:rowOff>
        </xdr:from>
        <xdr:to>
          <xdr:col>5</xdr:col>
          <xdr:colOff>238125</xdr:colOff>
          <xdr:row>67</xdr:row>
          <xdr:rowOff>200025</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68</xdr:row>
          <xdr:rowOff>47625</xdr:rowOff>
        </xdr:from>
        <xdr:to>
          <xdr:col>5</xdr:col>
          <xdr:colOff>238125</xdr:colOff>
          <xdr:row>68</xdr:row>
          <xdr:rowOff>190500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69</xdr:row>
          <xdr:rowOff>38100</xdr:rowOff>
        </xdr:from>
        <xdr:to>
          <xdr:col>5</xdr:col>
          <xdr:colOff>228600</xdr:colOff>
          <xdr:row>69</xdr:row>
          <xdr:rowOff>180975</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70</xdr:row>
          <xdr:rowOff>28575</xdr:rowOff>
        </xdr:from>
        <xdr:to>
          <xdr:col>5</xdr:col>
          <xdr:colOff>228600</xdr:colOff>
          <xdr:row>70</xdr:row>
          <xdr:rowOff>171450</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66</xdr:row>
          <xdr:rowOff>238125</xdr:rowOff>
        </xdr:from>
        <xdr:to>
          <xdr:col>6</xdr:col>
          <xdr:colOff>0</xdr:colOff>
          <xdr:row>70</xdr:row>
          <xdr:rowOff>228600</xdr:rowOff>
        </xdr:to>
        <xdr:sp macro="" textlink="">
          <xdr:nvSpPr>
            <xdr:cNvPr id="1133" name="Group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47625</xdr:rowOff>
        </xdr:from>
        <xdr:to>
          <xdr:col>3</xdr:col>
          <xdr:colOff>238125</xdr:colOff>
          <xdr:row>67</xdr:row>
          <xdr:rowOff>200025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66675</xdr:rowOff>
        </xdr:from>
        <xdr:to>
          <xdr:col>3</xdr:col>
          <xdr:colOff>209550</xdr:colOff>
          <xdr:row>68</xdr:row>
          <xdr:rowOff>219075</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xdr:row>
          <xdr:rowOff>123825</xdr:rowOff>
        </xdr:from>
        <xdr:to>
          <xdr:col>3</xdr:col>
          <xdr:colOff>209550</xdr:colOff>
          <xdr:row>70</xdr:row>
          <xdr:rowOff>57150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67</xdr:row>
          <xdr:rowOff>0</xdr:rowOff>
        </xdr:from>
        <xdr:to>
          <xdr:col>4</xdr:col>
          <xdr:colOff>657225</xdr:colOff>
          <xdr:row>70</xdr:row>
          <xdr:rowOff>228600</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72</xdr:row>
          <xdr:rowOff>57150</xdr:rowOff>
        </xdr:from>
        <xdr:to>
          <xdr:col>5</xdr:col>
          <xdr:colOff>238125</xdr:colOff>
          <xdr:row>72</xdr:row>
          <xdr:rowOff>200025</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73</xdr:row>
          <xdr:rowOff>47625</xdr:rowOff>
        </xdr:from>
        <xdr:to>
          <xdr:col>5</xdr:col>
          <xdr:colOff>238125</xdr:colOff>
          <xdr:row>73</xdr:row>
          <xdr:rowOff>190500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74</xdr:row>
          <xdr:rowOff>38100</xdr:rowOff>
        </xdr:from>
        <xdr:to>
          <xdr:col>5</xdr:col>
          <xdr:colOff>228600</xdr:colOff>
          <xdr:row>74</xdr:row>
          <xdr:rowOff>180975</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75</xdr:row>
          <xdr:rowOff>28575</xdr:rowOff>
        </xdr:from>
        <xdr:to>
          <xdr:col>5</xdr:col>
          <xdr:colOff>228600</xdr:colOff>
          <xdr:row>75</xdr:row>
          <xdr:rowOff>171450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9525</xdr:colOff>
          <xdr:row>75</xdr:row>
          <xdr:rowOff>228600</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47625</xdr:rowOff>
        </xdr:from>
        <xdr:to>
          <xdr:col>3</xdr:col>
          <xdr:colOff>238125</xdr:colOff>
          <xdr:row>72</xdr:row>
          <xdr:rowOff>200025</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66675</xdr:rowOff>
        </xdr:from>
        <xdr:to>
          <xdr:col>3</xdr:col>
          <xdr:colOff>209550</xdr:colOff>
          <xdr:row>73</xdr:row>
          <xdr:rowOff>219075</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123825</xdr:rowOff>
        </xdr:from>
        <xdr:to>
          <xdr:col>3</xdr:col>
          <xdr:colOff>209550</xdr:colOff>
          <xdr:row>75</xdr:row>
          <xdr:rowOff>57150</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72</xdr:row>
          <xdr:rowOff>0</xdr:rowOff>
        </xdr:from>
        <xdr:to>
          <xdr:col>4</xdr:col>
          <xdr:colOff>657225</xdr:colOff>
          <xdr:row>75</xdr:row>
          <xdr:rowOff>228600</xdr:rowOff>
        </xdr:to>
        <xdr:sp macro="" textlink="">
          <xdr:nvSpPr>
            <xdr:cNvPr id="1146" name="Group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76</xdr:row>
          <xdr:rowOff>200025</xdr:rowOff>
        </xdr:from>
        <xdr:to>
          <xdr:col>5</xdr:col>
          <xdr:colOff>228600</xdr:colOff>
          <xdr:row>76</xdr:row>
          <xdr:rowOff>400050</xdr:rowOff>
        </xdr:to>
        <xdr:sp macro="" textlink="">
          <xdr:nvSpPr>
            <xdr:cNvPr id="1147" name="Option Button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77</xdr:row>
          <xdr:rowOff>9525</xdr:rowOff>
        </xdr:from>
        <xdr:to>
          <xdr:col>5</xdr:col>
          <xdr:colOff>228600</xdr:colOff>
          <xdr:row>77</xdr:row>
          <xdr:rowOff>209550</xdr:rowOff>
        </xdr:to>
        <xdr:sp macro="" textlink="">
          <xdr:nvSpPr>
            <xdr:cNvPr id="1148" name="Option Button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78</xdr:row>
          <xdr:rowOff>19050</xdr:rowOff>
        </xdr:from>
        <xdr:to>
          <xdr:col>5</xdr:col>
          <xdr:colOff>228600</xdr:colOff>
          <xdr:row>78</xdr:row>
          <xdr:rowOff>219075</xdr:rowOff>
        </xdr:to>
        <xdr:sp macro="" textlink="">
          <xdr:nvSpPr>
            <xdr:cNvPr id="1149" name="Option Button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79</xdr:row>
          <xdr:rowOff>19050</xdr:rowOff>
        </xdr:from>
        <xdr:to>
          <xdr:col>5</xdr:col>
          <xdr:colOff>228600</xdr:colOff>
          <xdr:row>79</xdr:row>
          <xdr:rowOff>219075</xdr:rowOff>
        </xdr:to>
        <xdr:sp macro="" textlink="">
          <xdr:nvSpPr>
            <xdr:cNvPr id="1150" name="Option Button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75</xdr:row>
          <xdr:rowOff>238125</xdr:rowOff>
        </xdr:from>
        <xdr:to>
          <xdr:col>6</xdr:col>
          <xdr:colOff>0</xdr:colOff>
          <xdr:row>80</xdr:row>
          <xdr:rowOff>0</xdr:rowOff>
        </xdr:to>
        <xdr:sp macro="" textlink="">
          <xdr:nvSpPr>
            <xdr:cNvPr id="1151" name="Group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76</xdr:row>
          <xdr:rowOff>180975</xdr:rowOff>
        </xdr:from>
        <xdr:to>
          <xdr:col>3</xdr:col>
          <xdr:colOff>257175</xdr:colOff>
          <xdr:row>76</xdr:row>
          <xdr:rowOff>390525</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76</xdr:row>
          <xdr:rowOff>590550</xdr:rowOff>
        </xdr:from>
        <xdr:to>
          <xdr:col>3</xdr:col>
          <xdr:colOff>228600</xdr:colOff>
          <xdr:row>77</xdr:row>
          <xdr:rowOff>209550</xdr:rowOff>
        </xdr:to>
        <xdr:sp macro="" textlink="">
          <xdr:nvSpPr>
            <xdr:cNvPr id="1153" name="Option Button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78</xdr:row>
          <xdr:rowOff>95250</xdr:rowOff>
        </xdr:from>
        <xdr:to>
          <xdr:col>3</xdr:col>
          <xdr:colOff>228600</xdr:colOff>
          <xdr:row>79</xdr:row>
          <xdr:rowOff>104775</xdr:rowOff>
        </xdr:to>
        <xdr:sp macro="" textlink="">
          <xdr:nvSpPr>
            <xdr:cNvPr id="1154" name="Option Button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76</xdr:row>
          <xdr:rowOff>0</xdr:rowOff>
        </xdr:from>
        <xdr:to>
          <xdr:col>4</xdr:col>
          <xdr:colOff>657225</xdr:colOff>
          <xdr:row>80</xdr:row>
          <xdr:rowOff>0</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81</xdr:row>
          <xdr:rowOff>57150</xdr:rowOff>
        </xdr:from>
        <xdr:to>
          <xdr:col>5</xdr:col>
          <xdr:colOff>238125</xdr:colOff>
          <xdr:row>81</xdr:row>
          <xdr:rowOff>200025</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82</xdr:row>
          <xdr:rowOff>47625</xdr:rowOff>
        </xdr:from>
        <xdr:to>
          <xdr:col>5</xdr:col>
          <xdr:colOff>238125</xdr:colOff>
          <xdr:row>82</xdr:row>
          <xdr:rowOff>190500</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83</xdr:row>
          <xdr:rowOff>38100</xdr:rowOff>
        </xdr:from>
        <xdr:to>
          <xdr:col>5</xdr:col>
          <xdr:colOff>228600</xdr:colOff>
          <xdr:row>83</xdr:row>
          <xdr:rowOff>180975</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84</xdr:row>
          <xdr:rowOff>28575</xdr:rowOff>
        </xdr:from>
        <xdr:to>
          <xdr:col>5</xdr:col>
          <xdr:colOff>228600</xdr:colOff>
          <xdr:row>84</xdr:row>
          <xdr:rowOff>171450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80</xdr:row>
          <xdr:rowOff>276225</xdr:rowOff>
        </xdr:from>
        <xdr:to>
          <xdr:col>5</xdr:col>
          <xdr:colOff>1733550</xdr:colOff>
          <xdr:row>85</xdr:row>
          <xdr:rowOff>0</xdr:rowOff>
        </xdr:to>
        <xdr:sp macro="" textlink="">
          <xdr:nvSpPr>
            <xdr:cNvPr id="1160" name="Group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47625</xdr:rowOff>
        </xdr:from>
        <xdr:to>
          <xdr:col>3</xdr:col>
          <xdr:colOff>238125</xdr:colOff>
          <xdr:row>81</xdr:row>
          <xdr:rowOff>200025</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66675</xdr:rowOff>
        </xdr:from>
        <xdr:to>
          <xdr:col>3</xdr:col>
          <xdr:colOff>209550</xdr:colOff>
          <xdr:row>82</xdr:row>
          <xdr:rowOff>219075</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123825</xdr:rowOff>
        </xdr:from>
        <xdr:to>
          <xdr:col>3</xdr:col>
          <xdr:colOff>209550</xdr:colOff>
          <xdr:row>84</xdr:row>
          <xdr:rowOff>57150</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81</xdr:row>
          <xdr:rowOff>0</xdr:rowOff>
        </xdr:from>
        <xdr:to>
          <xdr:col>4</xdr:col>
          <xdr:colOff>657225</xdr:colOff>
          <xdr:row>84</xdr:row>
          <xdr:rowOff>228600</xdr:rowOff>
        </xdr:to>
        <xdr:sp macro="" textlink="">
          <xdr:nvSpPr>
            <xdr:cNvPr id="1164" name="Group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85</xdr:row>
          <xdr:rowOff>304800</xdr:rowOff>
        </xdr:from>
        <xdr:to>
          <xdr:col>5</xdr:col>
          <xdr:colOff>238125</xdr:colOff>
          <xdr:row>85</xdr:row>
          <xdr:rowOff>533400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85</xdr:row>
          <xdr:rowOff>762000</xdr:rowOff>
        </xdr:from>
        <xdr:to>
          <xdr:col>5</xdr:col>
          <xdr:colOff>228600</xdr:colOff>
          <xdr:row>86</xdr:row>
          <xdr:rowOff>209550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86</xdr:row>
          <xdr:rowOff>228600</xdr:rowOff>
        </xdr:from>
        <xdr:to>
          <xdr:col>5</xdr:col>
          <xdr:colOff>228600</xdr:colOff>
          <xdr:row>87</xdr:row>
          <xdr:rowOff>123825</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87</xdr:row>
          <xdr:rowOff>228600</xdr:rowOff>
        </xdr:from>
        <xdr:to>
          <xdr:col>5</xdr:col>
          <xdr:colOff>228600</xdr:colOff>
          <xdr:row>88</xdr:row>
          <xdr:rowOff>152400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84</xdr:row>
          <xdr:rowOff>238124</xdr:rowOff>
        </xdr:from>
        <xdr:to>
          <xdr:col>6</xdr:col>
          <xdr:colOff>0</xdr:colOff>
          <xdr:row>88</xdr:row>
          <xdr:rowOff>228599</xdr:rowOff>
        </xdr:to>
        <xdr:sp macro="" textlink="">
          <xdr:nvSpPr>
            <xdr:cNvPr id="1169" name="Group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xdr:row>
          <xdr:rowOff>247650</xdr:rowOff>
        </xdr:from>
        <xdr:to>
          <xdr:col>3</xdr:col>
          <xdr:colOff>238125</xdr:colOff>
          <xdr:row>85</xdr:row>
          <xdr:rowOff>504825</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xdr:row>
          <xdr:rowOff>752475</xdr:rowOff>
        </xdr:from>
        <xdr:to>
          <xdr:col>3</xdr:col>
          <xdr:colOff>209550</xdr:colOff>
          <xdr:row>86</xdr:row>
          <xdr:rowOff>209550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76200</xdr:rowOff>
        </xdr:from>
        <xdr:to>
          <xdr:col>3</xdr:col>
          <xdr:colOff>209550</xdr:colOff>
          <xdr:row>88</xdr:row>
          <xdr:rowOff>38100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84</xdr:row>
          <xdr:rowOff>238124</xdr:rowOff>
        </xdr:from>
        <xdr:to>
          <xdr:col>4</xdr:col>
          <xdr:colOff>657225</xdr:colOff>
          <xdr:row>88</xdr:row>
          <xdr:rowOff>228599</xdr:rowOff>
        </xdr:to>
        <xdr:sp macro="" textlink="">
          <xdr:nvSpPr>
            <xdr:cNvPr id="1173" name="Group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89</xdr:row>
          <xdr:rowOff>57150</xdr:rowOff>
        </xdr:from>
        <xdr:to>
          <xdr:col>5</xdr:col>
          <xdr:colOff>238125</xdr:colOff>
          <xdr:row>89</xdr:row>
          <xdr:rowOff>200025</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90</xdr:row>
          <xdr:rowOff>38100</xdr:rowOff>
        </xdr:from>
        <xdr:to>
          <xdr:col>5</xdr:col>
          <xdr:colOff>238125</xdr:colOff>
          <xdr:row>90</xdr:row>
          <xdr:rowOff>180975</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91</xdr:row>
          <xdr:rowOff>38100</xdr:rowOff>
        </xdr:from>
        <xdr:to>
          <xdr:col>5</xdr:col>
          <xdr:colOff>238125</xdr:colOff>
          <xdr:row>91</xdr:row>
          <xdr:rowOff>180975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92</xdr:row>
          <xdr:rowOff>28575</xdr:rowOff>
        </xdr:from>
        <xdr:to>
          <xdr:col>5</xdr:col>
          <xdr:colOff>238125</xdr:colOff>
          <xdr:row>92</xdr:row>
          <xdr:rowOff>171450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88</xdr:row>
          <xdr:rowOff>238125</xdr:rowOff>
        </xdr:from>
        <xdr:to>
          <xdr:col>6</xdr:col>
          <xdr:colOff>0</xdr:colOff>
          <xdr:row>92</xdr:row>
          <xdr:rowOff>228600</xdr:rowOff>
        </xdr:to>
        <xdr:sp macro="" textlink="">
          <xdr:nvSpPr>
            <xdr:cNvPr id="1178" name="Group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xdr:row>
          <xdr:rowOff>47625</xdr:rowOff>
        </xdr:from>
        <xdr:to>
          <xdr:col>3</xdr:col>
          <xdr:colOff>238125</xdr:colOff>
          <xdr:row>89</xdr:row>
          <xdr:rowOff>200025</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57150</xdr:rowOff>
        </xdr:from>
        <xdr:to>
          <xdr:col>3</xdr:col>
          <xdr:colOff>209550</xdr:colOff>
          <xdr:row>90</xdr:row>
          <xdr:rowOff>209550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xdr:row>
          <xdr:rowOff>123825</xdr:rowOff>
        </xdr:from>
        <xdr:to>
          <xdr:col>3</xdr:col>
          <xdr:colOff>209550</xdr:colOff>
          <xdr:row>92</xdr:row>
          <xdr:rowOff>57150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89</xdr:row>
          <xdr:rowOff>0</xdr:rowOff>
        </xdr:from>
        <xdr:to>
          <xdr:col>4</xdr:col>
          <xdr:colOff>657225</xdr:colOff>
          <xdr:row>92</xdr:row>
          <xdr:rowOff>228600</xdr:rowOff>
        </xdr:to>
        <xdr:sp macro="" textlink="">
          <xdr:nvSpPr>
            <xdr:cNvPr id="1182" name="Group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93</xdr:row>
          <xdr:rowOff>323850</xdr:rowOff>
        </xdr:from>
        <xdr:to>
          <xdr:col>5</xdr:col>
          <xdr:colOff>238125</xdr:colOff>
          <xdr:row>93</xdr:row>
          <xdr:rowOff>561975</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93</xdr:row>
          <xdr:rowOff>866775</xdr:rowOff>
        </xdr:from>
        <xdr:to>
          <xdr:col>5</xdr:col>
          <xdr:colOff>228600</xdr:colOff>
          <xdr:row>94</xdr:row>
          <xdr:rowOff>238125</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92</xdr:row>
          <xdr:rowOff>238124</xdr:rowOff>
        </xdr:from>
        <xdr:to>
          <xdr:col>6</xdr:col>
          <xdr:colOff>0</xdr:colOff>
          <xdr:row>96</xdr:row>
          <xdr:rowOff>228599</xdr:rowOff>
        </xdr:to>
        <xdr:sp macro="" textlink="">
          <xdr:nvSpPr>
            <xdr:cNvPr id="1187" name="Group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314325</xdr:rowOff>
        </xdr:from>
        <xdr:to>
          <xdr:col>3</xdr:col>
          <xdr:colOff>238125</xdr:colOff>
          <xdr:row>93</xdr:row>
          <xdr:rowOff>581025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847725</xdr:rowOff>
        </xdr:from>
        <xdr:to>
          <xdr:col>3</xdr:col>
          <xdr:colOff>209550</xdr:colOff>
          <xdr:row>94</xdr:row>
          <xdr:rowOff>228600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95250</xdr:rowOff>
        </xdr:from>
        <xdr:to>
          <xdr:col>3</xdr:col>
          <xdr:colOff>209550</xdr:colOff>
          <xdr:row>96</xdr:row>
          <xdr:rowOff>152400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92</xdr:row>
          <xdr:rowOff>238124</xdr:rowOff>
        </xdr:from>
        <xdr:to>
          <xdr:col>4</xdr:col>
          <xdr:colOff>657225</xdr:colOff>
          <xdr:row>96</xdr:row>
          <xdr:rowOff>228599</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97</xdr:row>
          <xdr:rowOff>57150</xdr:rowOff>
        </xdr:from>
        <xdr:to>
          <xdr:col>5</xdr:col>
          <xdr:colOff>238125</xdr:colOff>
          <xdr:row>97</xdr:row>
          <xdr:rowOff>200025</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98</xdr:row>
          <xdr:rowOff>47625</xdr:rowOff>
        </xdr:from>
        <xdr:to>
          <xdr:col>5</xdr:col>
          <xdr:colOff>238125</xdr:colOff>
          <xdr:row>98</xdr:row>
          <xdr:rowOff>190500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99</xdr:row>
          <xdr:rowOff>38100</xdr:rowOff>
        </xdr:from>
        <xdr:to>
          <xdr:col>5</xdr:col>
          <xdr:colOff>228600</xdr:colOff>
          <xdr:row>99</xdr:row>
          <xdr:rowOff>180975</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100</xdr:row>
          <xdr:rowOff>28575</xdr:rowOff>
        </xdr:from>
        <xdr:to>
          <xdr:col>5</xdr:col>
          <xdr:colOff>228600</xdr:colOff>
          <xdr:row>100</xdr:row>
          <xdr:rowOff>171450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96</xdr:row>
          <xdr:rowOff>238125</xdr:rowOff>
        </xdr:from>
        <xdr:to>
          <xdr:col>6</xdr:col>
          <xdr:colOff>0</xdr:colOff>
          <xdr:row>100</xdr:row>
          <xdr:rowOff>228600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xdr:row>
          <xdr:rowOff>47625</xdr:rowOff>
        </xdr:from>
        <xdr:to>
          <xdr:col>3</xdr:col>
          <xdr:colOff>238125</xdr:colOff>
          <xdr:row>97</xdr:row>
          <xdr:rowOff>200025</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xdr:row>
          <xdr:rowOff>76200</xdr:rowOff>
        </xdr:from>
        <xdr:to>
          <xdr:col>3</xdr:col>
          <xdr:colOff>209550</xdr:colOff>
          <xdr:row>99</xdr:row>
          <xdr:rowOff>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123825</xdr:rowOff>
        </xdr:from>
        <xdr:to>
          <xdr:col>3</xdr:col>
          <xdr:colOff>209550</xdr:colOff>
          <xdr:row>100</xdr:row>
          <xdr:rowOff>57150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97</xdr:row>
          <xdr:rowOff>0</xdr:rowOff>
        </xdr:from>
        <xdr:to>
          <xdr:col>4</xdr:col>
          <xdr:colOff>657225</xdr:colOff>
          <xdr:row>100</xdr:row>
          <xdr:rowOff>228600</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101</xdr:row>
          <xdr:rowOff>57150</xdr:rowOff>
        </xdr:from>
        <xdr:to>
          <xdr:col>5</xdr:col>
          <xdr:colOff>238125</xdr:colOff>
          <xdr:row>101</xdr:row>
          <xdr:rowOff>200025</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102</xdr:row>
          <xdr:rowOff>47625</xdr:rowOff>
        </xdr:from>
        <xdr:to>
          <xdr:col>5</xdr:col>
          <xdr:colOff>238125</xdr:colOff>
          <xdr:row>102</xdr:row>
          <xdr:rowOff>190500</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103</xdr:row>
          <xdr:rowOff>38100</xdr:rowOff>
        </xdr:from>
        <xdr:to>
          <xdr:col>5</xdr:col>
          <xdr:colOff>228600</xdr:colOff>
          <xdr:row>103</xdr:row>
          <xdr:rowOff>180975</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104</xdr:row>
          <xdr:rowOff>28575</xdr:rowOff>
        </xdr:from>
        <xdr:to>
          <xdr:col>5</xdr:col>
          <xdr:colOff>228600</xdr:colOff>
          <xdr:row>104</xdr:row>
          <xdr:rowOff>171450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100</xdr:row>
          <xdr:rowOff>238125</xdr:rowOff>
        </xdr:from>
        <xdr:to>
          <xdr:col>6</xdr:col>
          <xdr:colOff>0</xdr:colOff>
          <xdr:row>104</xdr:row>
          <xdr:rowOff>228600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47625</xdr:rowOff>
        </xdr:from>
        <xdr:to>
          <xdr:col>3</xdr:col>
          <xdr:colOff>238125</xdr:colOff>
          <xdr:row>101</xdr:row>
          <xdr:rowOff>200025</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xdr:row>
          <xdr:rowOff>76200</xdr:rowOff>
        </xdr:from>
        <xdr:to>
          <xdr:col>3</xdr:col>
          <xdr:colOff>209550</xdr:colOff>
          <xdr:row>103</xdr:row>
          <xdr:rowOff>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123825</xdr:rowOff>
        </xdr:from>
        <xdr:to>
          <xdr:col>3</xdr:col>
          <xdr:colOff>209550</xdr:colOff>
          <xdr:row>104</xdr:row>
          <xdr:rowOff>57150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101</xdr:row>
          <xdr:rowOff>0</xdr:rowOff>
        </xdr:from>
        <xdr:to>
          <xdr:col>4</xdr:col>
          <xdr:colOff>657225</xdr:colOff>
          <xdr:row>104</xdr:row>
          <xdr:rowOff>228600</xdr:rowOff>
        </xdr:to>
        <xdr:sp macro="" textlink="">
          <xdr:nvSpPr>
            <xdr:cNvPr id="1209" name="Group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105</xdr:row>
          <xdr:rowOff>57150</xdr:rowOff>
        </xdr:from>
        <xdr:to>
          <xdr:col>5</xdr:col>
          <xdr:colOff>238125</xdr:colOff>
          <xdr:row>105</xdr:row>
          <xdr:rowOff>200025</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106</xdr:row>
          <xdr:rowOff>47625</xdr:rowOff>
        </xdr:from>
        <xdr:to>
          <xdr:col>5</xdr:col>
          <xdr:colOff>238125</xdr:colOff>
          <xdr:row>106</xdr:row>
          <xdr:rowOff>190500</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107</xdr:row>
          <xdr:rowOff>38100</xdr:rowOff>
        </xdr:from>
        <xdr:to>
          <xdr:col>5</xdr:col>
          <xdr:colOff>228600</xdr:colOff>
          <xdr:row>107</xdr:row>
          <xdr:rowOff>180975</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108</xdr:row>
          <xdr:rowOff>28575</xdr:rowOff>
        </xdr:from>
        <xdr:to>
          <xdr:col>5</xdr:col>
          <xdr:colOff>228600</xdr:colOff>
          <xdr:row>108</xdr:row>
          <xdr:rowOff>171450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104</xdr:row>
          <xdr:rowOff>238125</xdr:rowOff>
        </xdr:from>
        <xdr:to>
          <xdr:col>6</xdr:col>
          <xdr:colOff>0</xdr:colOff>
          <xdr:row>108</xdr:row>
          <xdr:rowOff>228600</xdr:rowOff>
        </xdr:to>
        <xdr:sp macro="" textlink="">
          <xdr:nvSpPr>
            <xdr:cNvPr id="1214" name="Group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xdr:row>
          <xdr:rowOff>47625</xdr:rowOff>
        </xdr:from>
        <xdr:to>
          <xdr:col>3</xdr:col>
          <xdr:colOff>238125</xdr:colOff>
          <xdr:row>105</xdr:row>
          <xdr:rowOff>200025</xdr:rowOff>
        </xdr:to>
        <xdr:sp macro="" textlink="">
          <xdr:nvSpPr>
            <xdr:cNvPr id="1215" name="Option Button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xdr:row>
          <xdr:rowOff>76200</xdr:rowOff>
        </xdr:from>
        <xdr:to>
          <xdr:col>3</xdr:col>
          <xdr:colOff>209550</xdr:colOff>
          <xdr:row>107</xdr:row>
          <xdr:rowOff>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107</xdr:row>
          <xdr:rowOff>123825</xdr:rowOff>
        </xdr:from>
        <xdr:to>
          <xdr:col>3</xdr:col>
          <xdr:colOff>209550</xdr:colOff>
          <xdr:row>108</xdr:row>
          <xdr:rowOff>57150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105</xdr:row>
          <xdr:rowOff>0</xdr:rowOff>
        </xdr:from>
        <xdr:to>
          <xdr:col>4</xdr:col>
          <xdr:colOff>657225</xdr:colOff>
          <xdr:row>108</xdr:row>
          <xdr:rowOff>228600</xdr:rowOff>
        </xdr:to>
        <xdr:sp macro="" textlink="">
          <xdr:nvSpPr>
            <xdr:cNvPr id="1218" name="Group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57150</xdr:rowOff>
        </xdr:from>
        <xdr:to>
          <xdr:col>5</xdr:col>
          <xdr:colOff>238125</xdr:colOff>
          <xdr:row>109</xdr:row>
          <xdr:rowOff>200025</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110</xdr:row>
          <xdr:rowOff>47625</xdr:rowOff>
        </xdr:from>
        <xdr:to>
          <xdr:col>5</xdr:col>
          <xdr:colOff>238125</xdr:colOff>
          <xdr:row>110</xdr:row>
          <xdr:rowOff>190500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111</xdr:row>
          <xdr:rowOff>38100</xdr:rowOff>
        </xdr:from>
        <xdr:to>
          <xdr:col>5</xdr:col>
          <xdr:colOff>228600</xdr:colOff>
          <xdr:row>111</xdr:row>
          <xdr:rowOff>180975</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112</xdr:row>
          <xdr:rowOff>28575</xdr:rowOff>
        </xdr:from>
        <xdr:to>
          <xdr:col>5</xdr:col>
          <xdr:colOff>228600</xdr:colOff>
          <xdr:row>112</xdr:row>
          <xdr:rowOff>171450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108</xdr:row>
          <xdr:rowOff>238125</xdr:rowOff>
        </xdr:from>
        <xdr:to>
          <xdr:col>6</xdr:col>
          <xdr:colOff>0</xdr:colOff>
          <xdr:row>112</xdr:row>
          <xdr:rowOff>228600</xdr:rowOff>
        </xdr:to>
        <xdr:sp macro="" textlink="">
          <xdr:nvSpPr>
            <xdr:cNvPr id="1223" name="Group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109</xdr:row>
          <xdr:rowOff>47625</xdr:rowOff>
        </xdr:from>
        <xdr:to>
          <xdr:col>3</xdr:col>
          <xdr:colOff>238125</xdr:colOff>
          <xdr:row>109</xdr:row>
          <xdr:rowOff>200025</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76200</xdr:rowOff>
        </xdr:from>
        <xdr:to>
          <xdr:col>3</xdr:col>
          <xdr:colOff>219075</xdr:colOff>
          <xdr:row>111</xdr:row>
          <xdr:rowOff>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111</xdr:row>
          <xdr:rowOff>123825</xdr:rowOff>
        </xdr:from>
        <xdr:to>
          <xdr:col>3</xdr:col>
          <xdr:colOff>209550</xdr:colOff>
          <xdr:row>112</xdr:row>
          <xdr:rowOff>57150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109</xdr:row>
          <xdr:rowOff>0</xdr:rowOff>
        </xdr:from>
        <xdr:to>
          <xdr:col>4</xdr:col>
          <xdr:colOff>657225</xdr:colOff>
          <xdr:row>112</xdr:row>
          <xdr:rowOff>228600</xdr:rowOff>
        </xdr:to>
        <xdr:sp macro="" textlink="">
          <xdr:nvSpPr>
            <xdr:cNvPr id="1227" name="Group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113</xdr:row>
          <xdr:rowOff>57150</xdr:rowOff>
        </xdr:from>
        <xdr:to>
          <xdr:col>5</xdr:col>
          <xdr:colOff>238125</xdr:colOff>
          <xdr:row>113</xdr:row>
          <xdr:rowOff>200025</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114</xdr:row>
          <xdr:rowOff>47625</xdr:rowOff>
        </xdr:from>
        <xdr:to>
          <xdr:col>5</xdr:col>
          <xdr:colOff>238125</xdr:colOff>
          <xdr:row>114</xdr:row>
          <xdr:rowOff>190500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115</xdr:row>
          <xdr:rowOff>38100</xdr:rowOff>
        </xdr:from>
        <xdr:to>
          <xdr:col>5</xdr:col>
          <xdr:colOff>228600</xdr:colOff>
          <xdr:row>115</xdr:row>
          <xdr:rowOff>180975</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116</xdr:row>
          <xdr:rowOff>28575</xdr:rowOff>
        </xdr:from>
        <xdr:to>
          <xdr:col>5</xdr:col>
          <xdr:colOff>228600</xdr:colOff>
          <xdr:row>116</xdr:row>
          <xdr:rowOff>171450</xdr:rowOff>
        </xdr:to>
        <xdr:sp macro="" textlink="">
          <xdr:nvSpPr>
            <xdr:cNvPr id="1231" name="Option Button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112</xdr:row>
          <xdr:rowOff>238125</xdr:rowOff>
        </xdr:from>
        <xdr:to>
          <xdr:col>6</xdr:col>
          <xdr:colOff>0</xdr:colOff>
          <xdr:row>116</xdr:row>
          <xdr:rowOff>228600</xdr:rowOff>
        </xdr:to>
        <xdr:sp macro="" textlink="">
          <xdr:nvSpPr>
            <xdr:cNvPr id="1232" name="Group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47625</xdr:rowOff>
        </xdr:from>
        <xdr:to>
          <xdr:col>3</xdr:col>
          <xdr:colOff>238125</xdr:colOff>
          <xdr:row>113</xdr:row>
          <xdr:rowOff>200025</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114</xdr:row>
          <xdr:rowOff>76200</xdr:rowOff>
        </xdr:from>
        <xdr:to>
          <xdr:col>3</xdr:col>
          <xdr:colOff>209550</xdr:colOff>
          <xdr:row>115</xdr:row>
          <xdr:rowOff>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115</xdr:row>
          <xdr:rowOff>123825</xdr:rowOff>
        </xdr:from>
        <xdr:to>
          <xdr:col>3</xdr:col>
          <xdr:colOff>209550</xdr:colOff>
          <xdr:row>116</xdr:row>
          <xdr:rowOff>57150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113</xdr:row>
          <xdr:rowOff>0</xdr:rowOff>
        </xdr:from>
        <xdr:to>
          <xdr:col>4</xdr:col>
          <xdr:colOff>657225</xdr:colOff>
          <xdr:row>116</xdr:row>
          <xdr:rowOff>228600</xdr:rowOff>
        </xdr:to>
        <xdr:sp macro="" textlink="">
          <xdr:nvSpPr>
            <xdr:cNvPr id="1236" name="Group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117</xdr:row>
          <xdr:rowOff>57150</xdr:rowOff>
        </xdr:from>
        <xdr:to>
          <xdr:col>5</xdr:col>
          <xdr:colOff>238125</xdr:colOff>
          <xdr:row>117</xdr:row>
          <xdr:rowOff>200025</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118</xdr:row>
          <xdr:rowOff>47625</xdr:rowOff>
        </xdr:from>
        <xdr:to>
          <xdr:col>5</xdr:col>
          <xdr:colOff>238125</xdr:colOff>
          <xdr:row>118</xdr:row>
          <xdr:rowOff>190500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119</xdr:row>
          <xdr:rowOff>38100</xdr:rowOff>
        </xdr:from>
        <xdr:to>
          <xdr:col>5</xdr:col>
          <xdr:colOff>228600</xdr:colOff>
          <xdr:row>119</xdr:row>
          <xdr:rowOff>180975</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120</xdr:row>
          <xdr:rowOff>28575</xdr:rowOff>
        </xdr:from>
        <xdr:to>
          <xdr:col>5</xdr:col>
          <xdr:colOff>228600</xdr:colOff>
          <xdr:row>120</xdr:row>
          <xdr:rowOff>171450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116</xdr:row>
          <xdr:rowOff>238125</xdr:rowOff>
        </xdr:from>
        <xdr:to>
          <xdr:col>6</xdr:col>
          <xdr:colOff>0</xdr:colOff>
          <xdr:row>120</xdr:row>
          <xdr:rowOff>228600</xdr:rowOff>
        </xdr:to>
        <xdr:sp macro="" textlink="">
          <xdr:nvSpPr>
            <xdr:cNvPr id="1241" name="Group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117</xdr:row>
          <xdr:rowOff>47625</xdr:rowOff>
        </xdr:from>
        <xdr:to>
          <xdr:col>3</xdr:col>
          <xdr:colOff>238125</xdr:colOff>
          <xdr:row>117</xdr:row>
          <xdr:rowOff>200025</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118</xdr:row>
          <xdr:rowOff>76200</xdr:rowOff>
        </xdr:from>
        <xdr:to>
          <xdr:col>3</xdr:col>
          <xdr:colOff>209550</xdr:colOff>
          <xdr:row>119</xdr:row>
          <xdr:rowOff>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119</xdr:row>
          <xdr:rowOff>123825</xdr:rowOff>
        </xdr:from>
        <xdr:to>
          <xdr:col>3</xdr:col>
          <xdr:colOff>209550</xdr:colOff>
          <xdr:row>120</xdr:row>
          <xdr:rowOff>57150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117</xdr:row>
          <xdr:rowOff>0</xdr:rowOff>
        </xdr:from>
        <xdr:to>
          <xdr:col>4</xdr:col>
          <xdr:colOff>657225</xdr:colOff>
          <xdr:row>120</xdr:row>
          <xdr:rowOff>228600</xdr:rowOff>
        </xdr:to>
        <xdr:sp macro="" textlink="">
          <xdr:nvSpPr>
            <xdr:cNvPr id="1245" name="Group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121</xdr:row>
          <xdr:rowOff>57150</xdr:rowOff>
        </xdr:from>
        <xdr:to>
          <xdr:col>5</xdr:col>
          <xdr:colOff>238125</xdr:colOff>
          <xdr:row>121</xdr:row>
          <xdr:rowOff>200025</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122</xdr:row>
          <xdr:rowOff>47625</xdr:rowOff>
        </xdr:from>
        <xdr:to>
          <xdr:col>5</xdr:col>
          <xdr:colOff>238125</xdr:colOff>
          <xdr:row>122</xdr:row>
          <xdr:rowOff>190500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123</xdr:row>
          <xdr:rowOff>38100</xdr:rowOff>
        </xdr:from>
        <xdr:to>
          <xdr:col>5</xdr:col>
          <xdr:colOff>228600</xdr:colOff>
          <xdr:row>123</xdr:row>
          <xdr:rowOff>180975</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124</xdr:row>
          <xdr:rowOff>28575</xdr:rowOff>
        </xdr:from>
        <xdr:to>
          <xdr:col>5</xdr:col>
          <xdr:colOff>228600</xdr:colOff>
          <xdr:row>124</xdr:row>
          <xdr:rowOff>171450</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120</xdr:row>
          <xdr:rowOff>238125</xdr:rowOff>
        </xdr:from>
        <xdr:to>
          <xdr:col>6</xdr:col>
          <xdr:colOff>0</xdr:colOff>
          <xdr:row>124</xdr:row>
          <xdr:rowOff>228600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121</xdr:row>
          <xdr:rowOff>47625</xdr:rowOff>
        </xdr:from>
        <xdr:to>
          <xdr:col>3</xdr:col>
          <xdr:colOff>238125</xdr:colOff>
          <xdr:row>121</xdr:row>
          <xdr:rowOff>200025</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122</xdr:row>
          <xdr:rowOff>66675</xdr:rowOff>
        </xdr:from>
        <xdr:to>
          <xdr:col>3</xdr:col>
          <xdr:colOff>209550</xdr:colOff>
          <xdr:row>122</xdr:row>
          <xdr:rowOff>219075</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123</xdr:row>
          <xdr:rowOff>142875</xdr:rowOff>
        </xdr:from>
        <xdr:to>
          <xdr:col>3</xdr:col>
          <xdr:colOff>209550</xdr:colOff>
          <xdr:row>124</xdr:row>
          <xdr:rowOff>76200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121</xdr:row>
          <xdr:rowOff>0</xdr:rowOff>
        </xdr:from>
        <xdr:to>
          <xdr:col>4</xdr:col>
          <xdr:colOff>657225</xdr:colOff>
          <xdr:row>124</xdr:row>
          <xdr:rowOff>228600</xdr:rowOff>
        </xdr:to>
        <xdr:sp macro="" textlink="">
          <xdr:nvSpPr>
            <xdr:cNvPr id="1254" name="Group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125</xdr:row>
          <xdr:rowOff>19050</xdr:rowOff>
        </xdr:from>
        <xdr:to>
          <xdr:col>5</xdr:col>
          <xdr:colOff>238125</xdr:colOff>
          <xdr:row>125</xdr:row>
          <xdr:rowOff>209550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126</xdr:row>
          <xdr:rowOff>19050</xdr:rowOff>
        </xdr:from>
        <xdr:to>
          <xdr:col>5</xdr:col>
          <xdr:colOff>238125</xdr:colOff>
          <xdr:row>126</xdr:row>
          <xdr:rowOff>209550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127</xdr:row>
          <xdr:rowOff>19050</xdr:rowOff>
        </xdr:from>
        <xdr:to>
          <xdr:col>5</xdr:col>
          <xdr:colOff>238125</xdr:colOff>
          <xdr:row>127</xdr:row>
          <xdr:rowOff>209550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128</xdr:row>
          <xdr:rowOff>161925</xdr:rowOff>
        </xdr:from>
        <xdr:to>
          <xdr:col>5</xdr:col>
          <xdr:colOff>238125</xdr:colOff>
          <xdr:row>128</xdr:row>
          <xdr:rowOff>352425</xdr:rowOff>
        </xdr:to>
        <xdr:sp macro="" textlink="">
          <xdr:nvSpPr>
            <xdr:cNvPr id="1258" name="Option 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124</xdr:row>
          <xdr:rowOff>238124</xdr:rowOff>
        </xdr:from>
        <xdr:to>
          <xdr:col>6</xdr:col>
          <xdr:colOff>0</xdr:colOff>
          <xdr:row>128</xdr:row>
          <xdr:rowOff>504824</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125</xdr:row>
          <xdr:rowOff>19050</xdr:rowOff>
        </xdr:from>
        <xdr:to>
          <xdr:col>3</xdr:col>
          <xdr:colOff>219075</xdr:colOff>
          <xdr:row>125</xdr:row>
          <xdr:rowOff>219075</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126</xdr:row>
          <xdr:rowOff>133350</xdr:rowOff>
        </xdr:from>
        <xdr:to>
          <xdr:col>3</xdr:col>
          <xdr:colOff>190500</xdr:colOff>
          <xdr:row>126</xdr:row>
          <xdr:rowOff>323850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219075</xdr:rowOff>
        </xdr:from>
        <xdr:to>
          <xdr:col>3</xdr:col>
          <xdr:colOff>190500</xdr:colOff>
          <xdr:row>128</xdr:row>
          <xdr:rowOff>142875</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124</xdr:row>
          <xdr:rowOff>238124</xdr:rowOff>
        </xdr:from>
        <xdr:to>
          <xdr:col>4</xdr:col>
          <xdr:colOff>657225</xdr:colOff>
          <xdr:row>128</xdr:row>
          <xdr:rowOff>504824</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129</xdr:row>
          <xdr:rowOff>47625</xdr:rowOff>
        </xdr:from>
        <xdr:to>
          <xdr:col>5</xdr:col>
          <xdr:colOff>238125</xdr:colOff>
          <xdr:row>129</xdr:row>
          <xdr:rowOff>200025</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130</xdr:row>
          <xdr:rowOff>38100</xdr:rowOff>
        </xdr:from>
        <xdr:to>
          <xdr:col>5</xdr:col>
          <xdr:colOff>238125</xdr:colOff>
          <xdr:row>130</xdr:row>
          <xdr:rowOff>180975</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131</xdr:row>
          <xdr:rowOff>38100</xdr:rowOff>
        </xdr:from>
        <xdr:to>
          <xdr:col>5</xdr:col>
          <xdr:colOff>228600</xdr:colOff>
          <xdr:row>131</xdr:row>
          <xdr:rowOff>180975</xdr:rowOff>
        </xdr:to>
        <xdr:sp macro="" textlink="">
          <xdr:nvSpPr>
            <xdr:cNvPr id="1266" name="Option 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132</xdr:row>
          <xdr:rowOff>19050</xdr:rowOff>
        </xdr:from>
        <xdr:to>
          <xdr:col>5</xdr:col>
          <xdr:colOff>228600</xdr:colOff>
          <xdr:row>132</xdr:row>
          <xdr:rowOff>171450</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128</xdr:row>
          <xdr:rowOff>504825</xdr:rowOff>
        </xdr:from>
        <xdr:to>
          <xdr:col>6</xdr:col>
          <xdr:colOff>0</xdr:colOff>
          <xdr:row>132</xdr:row>
          <xdr:rowOff>228600</xdr:rowOff>
        </xdr:to>
        <xdr:sp macro="" textlink="">
          <xdr:nvSpPr>
            <xdr:cNvPr id="1268" name="Group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129</xdr:row>
          <xdr:rowOff>47625</xdr:rowOff>
        </xdr:from>
        <xdr:to>
          <xdr:col>3</xdr:col>
          <xdr:colOff>238125</xdr:colOff>
          <xdr:row>129</xdr:row>
          <xdr:rowOff>200025</xdr:rowOff>
        </xdr:to>
        <xdr:sp macro="" textlink="">
          <xdr:nvSpPr>
            <xdr:cNvPr id="1269" name="Option 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76200</xdr:rowOff>
        </xdr:from>
        <xdr:to>
          <xdr:col>3</xdr:col>
          <xdr:colOff>200025</xdr:colOff>
          <xdr:row>131</xdr:row>
          <xdr:rowOff>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131</xdr:row>
          <xdr:rowOff>123825</xdr:rowOff>
        </xdr:from>
        <xdr:to>
          <xdr:col>3</xdr:col>
          <xdr:colOff>209550</xdr:colOff>
          <xdr:row>132</xdr:row>
          <xdr:rowOff>57150</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129</xdr:row>
          <xdr:rowOff>0</xdr:rowOff>
        </xdr:from>
        <xdr:to>
          <xdr:col>4</xdr:col>
          <xdr:colOff>657225</xdr:colOff>
          <xdr:row>132</xdr:row>
          <xdr:rowOff>228600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133</xdr:row>
          <xdr:rowOff>57150</xdr:rowOff>
        </xdr:from>
        <xdr:to>
          <xdr:col>5</xdr:col>
          <xdr:colOff>238125</xdr:colOff>
          <xdr:row>133</xdr:row>
          <xdr:rowOff>200025</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134</xdr:row>
          <xdr:rowOff>47625</xdr:rowOff>
        </xdr:from>
        <xdr:to>
          <xdr:col>5</xdr:col>
          <xdr:colOff>238125</xdr:colOff>
          <xdr:row>134</xdr:row>
          <xdr:rowOff>190500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135</xdr:row>
          <xdr:rowOff>38100</xdr:rowOff>
        </xdr:from>
        <xdr:to>
          <xdr:col>5</xdr:col>
          <xdr:colOff>228600</xdr:colOff>
          <xdr:row>135</xdr:row>
          <xdr:rowOff>180975</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136</xdr:row>
          <xdr:rowOff>28575</xdr:rowOff>
        </xdr:from>
        <xdr:to>
          <xdr:col>5</xdr:col>
          <xdr:colOff>228600</xdr:colOff>
          <xdr:row>136</xdr:row>
          <xdr:rowOff>171450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132</xdr:row>
          <xdr:rowOff>238125</xdr:rowOff>
        </xdr:from>
        <xdr:to>
          <xdr:col>6</xdr:col>
          <xdr:colOff>0</xdr:colOff>
          <xdr:row>136</xdr:row>
          <xdr:rowOff>228600</xdr:rowOff>
        </xdr:to>
        <xdr:sp macro="" textlink="">
          <xdr:nvSpPr>
            <xdr:cNvPr id="1277" name="Group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133</xdr:row>
          <xdr:rowOff>47625</xdr:rowOff>
        </xdr:from>
        <xdr:to>
          <xdr:col>3</xdr:col>
          <xdr:colOff>238125</xdr:colOff>
          <xdr:row>133</xdr:row>
          <xdr:rowOff>200025</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134</xdr:row>
          <xdr:rowOff>66675</xdr:rowOff>
        </xdr:from>
        <xdr:to>
          <xdr:col>3</xdr:col>
          <xdr:colOff>209550</xdr:colOff>
          <xdr:row>134</xdr:row>
          <xdr:rowOff>219075</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135</xdr:row>
          <xdr:rowOff>123825</xdr:rowOff>
        </xdr:from>
        <xdr:to>
          <xdr:col>3</xdr:col>
          <xdr:colOff>209550</xdr:colOff>
          <xdr:row>136</xdr:row>
          <xdr:rowOff>57150</xdr:rowOff>
        </xdr:to>
        <xdr:sp macro="" textlink="">
          <xdr:nvSpPr>
            <xdr:cNvPr id="1280" name="Option 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133</xdr:row>
          <xdr:rowOff>0</xdr:rowOff>
        </xdr:from>
        <xdr:to>
          <xdr:col>4</xdr:col>
          <xdr:colOff>657225</xdr:colOff>
          <xdr:row>136</xdr:row>
          <xdr:rowOff>228600</xdr:rowOff>
        </xdr:to>
        <xdr:sp macro="" textlink="">
          <xdr:nvSpPr>
            <xdr:cNvPr id="1281" name="Group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137</xdr:row>
          <xdr:rowOff>57150</xdr:rowOff>
        </xdr:from>
        <xdr:to>
          <xdr:col>5</xdr:col>
          <xdr:colOff>238125</xdr:colOff>
          <xdr:row>137</xdr:row>
          <xdr:rowOff>200025</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138</xdr:row>
          <xdr:rowOff>47625</xdr:rowOff>
        </xdr:from>
        <xdr:to>
          <xdr:col>5</xdr:col>
          <xdr:colOff>238125</xdr:colOff>
          <xdr:row>138</xdr:row>
          <xdr:rowOff>190500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139</xdr:row>
          <xdr:rowOff>38100</xdr:rowOff>
        </xdr:from>
        <xdr:to>
          <xdr:col>5</xdr:col>
          <xdr:colOff>228600</xdr:colOff>
          <xdr:row>139</xdr:row>
          <xdr:rowOff>180975</xdr:rowOff>
        </xdr:to>
        <xdr:sp macro="" textlink="">
          <xdr:nvSpPr>
            <xdr:cNvPr id="1284" name="Option 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140</xdr:row>
          <xdr:rowOff>28575</xdr:rowOff>
        </xdr:from>
        <xdr:to>
          <xdr:col>5</xdr:col>
          <xdr:colOff>228600</xdr:colOff>
          <xdr:row>140</xdr:row>
          <xdr:rowOff>171450</xdr:rowOff>
        </xdr:to>
        <xdr:sp macro="" textlink="">
          <xdr:nvSpPr>
            <xdr:cNvPr id="1285" name="Option 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136</xdr:row>
          <xdr:rowOff>238124</xdr:rowOff>
        </xdr:from>
        <xdr:to>
          <xdr:col>6</xdr:col>
          <xdr:colOff>0</xdr:colOff>
          <xdr:row>140</xdr:row>
          <xdr:rowOff>323849</xdr:rowOff>
        </xdr:to>
        <xdr:sp macro="" textlink="">
          <xdr:nvSpPr>
            <xdr:cNvPr id="1286" name="Group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137</xdr:row>
          <xdr:rowOff>95250</xdr:rowOff>
        </xdr:from>
        <xdr:to>
          <xdr:col>3</xdr:col>
          <xdr:colOff>238125</xdr:colOff>
          <xdr:row>137</xdr:row>
          <xdr:rowOff>247650</xdr:rowOff>
        </xdr:to>
        <xdr:sp macro="" textlink="">
          <xdr:nvSpPr>
            <xdr:cNvPr id="1287" name="Option 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138</xdr:row>
          <xdr:rowOff>133350</xdr:rowOff>
        </xdr:from>
        <xdr:to>
          <xdr:col>3</xdr:col>
          <xdr:colOff>209550</xdr:colOff>
          <xdr:row>138</xdr:row>
          <xdr:rowOff>285750</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139</xdr:row>
          <xdr:rowOff>266700</xdr:rowOff>
        </xdr:from>
        <xdr:to>
          <xdr:col>3</xdr:col>
          <xdr:colOff>209550</xdr:colOff>
          <xdr:row>140</xdr:row>
          <xdr:rowOff>19050</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136</xdr:row>
          <xdr:rowOff>238124</xdr:rowOff>
        </xdr:from>
        <xdr:to>
          <xdr:col>4</xdr:col>
          <xdr:colOff>657225</xdr:colOff>
          <xdr:row>140</xdr:row>
          <xdr:rowOff>323849</xdr:rowOff>
        </xdr:to>
        <xdr:sp macro="" textlink="">
          <xdr:nvSpPr>
            <xdr:cNvPr id="1290" name="Group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141</xdr:row>
          <xdr:rowOff>47625</xdr:rowOff>
        </xdr:from>
        <xdr:to>
          <xdr:col>5</xdr:col>
          <xdr:colOff>228600</xdr:colOff>
          <xdr:row>141</xdr:row>
          <xdr:rowOff>190500</xdr:rowOff>
        </xdr:to>
        <xdr:sp macro="" textlink="">
          <xdr:nvSpPr>
            <xdr:cNvPr id="1291" name="Option 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142</xdr:row>
          <xdr:rowOff>38100</xdr:rowOff>
        </xdr:from>
        <xdr:to>
          <xdr:col>5</xdr:col>
          <xdr:colOff>228600</xdr:colOff>
          <xdr:row>142</xdr:row>
          <xdr:rowOff>180975</xdr:rowOff>
        </xdr:to>
        <xdr:sp macro="" textlink="">
          <xdr:nvSpPr>
            <xdr:cNvPr id="1292" name="Option 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143</xdr:row>
          <xdr:rowOff>38100</xdr:rowOff>
        </xdr:from>
        <xdr:to>
          <xdr:col>5</xdr:col>
          <xdr:colOff>228600</xdr:colOff>
          <xdr:row>143</xdr:row>
          <xdr:rowOff>180975</xdr:rowOff>
        </xdr:to>
        <xdr:sp macro="" textlink="">
          <xdr:nvSpPr>
            <xdr:cNvPr id="1293" name="Option 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144</xdr:row>
          <xdr:rowOff>28575</xdr:rowOff>
        </xdr:from>
        <xdr:to>
          <xdr:col>5</xdr:col>
          <xdr:colOff>228600</xdr:colOff>
          <xdr:row>144</xdr:row>
          <xdr:rowOff>171450</xdr:rowOff>
        </xdr:to>
        <xdr:sp macro="" textlink="">
          <xdr:nvSpPr>
            <xdr:cNvPr id="1294" name="Option 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0</xdr:colOff>
          <xdr:row>144</xdr:row>
          <xdr:rowOff>228600</xdr:rowOff>
        </xdr:to>
        <xdr:sp macro="" textlink="">
          <xdr:nvSpPr>
            <xdr:cNvPr id="1295" name="Group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141</xdr:row>
          <xdr:rowOff>47625</xdr:rowOff>
        </xdr:from>
        <xdr:to>
          <xdr:col>3</xdr:col>
          <xdr:colOff>238125</xdr:colOff>
          <xdr:row>141</xdr:row>
          <xdr:rowOff>200025</xdr:rowOff>
        </xdr:to>
        <xdr:sp macro="" textlink="">
          <xdr:nvSpPr>
            <xdr:cNvPr id="1296" name="Option 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66675</xdr:rowOff>
        </xdr:from>
        <xdr:to>
          <xdr:col>3</xdr:col>
          <xdr:colOff>200025</xdr:colOff>
          <xdr:row>142</xdr:row>
          <xdr:rowOff>219075</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143</xdr:row>
          <xdr:rowOff>123825</xdr:rowOff>
        </xdr:from>
        <xdr:to>
          <xdr:col>3</xdr:col>
          <xdr:colOff>209550</xdr:colOff>
          <xdr:row>144</xdr:row>
          <xdr:rowOff>57150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141</xdr:row>
          <xdr:rowOff>0</xdr:rowOff>
        </xdr:from>
        <xdr:to>
          <xdr:col>4</xdr:col>
          <xdr:colOff>657225</xdr:colOff>
          <xdr:row>144</xdr:row>
          <xdr:rowOff>228600</xdr:rowOff>
        </xdr:to>
        <xdr:sp macro="" textlink="">
          <xdr:nvSpPr>
            <xdr:cNvPr id="1299" name="Group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145</xdr:row>
          <xdr:rowOff>47625</xdr:rowOff>
        </xdr:from>
        <xdr:to>
          <xdr:col>5</xdr:col>
          <xdr:colOff>238125</xdr:colOff>
          <xdr:row>145</xdr:row>
          <xdr:rowOff>238125</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146</xdr:row>
          <xdr:rowOff>38100</xdr:rowOff>
        </xdr:from>
        <xdr:to>
          <xdr:col>5</xdr:col>
          <xdr:colOff>238125</xdr:colOff>
          <xdr:row>146</xdr:row>
          <xdr:rowOff>228600</xdr:rowOff>
        </xdr:to>
        <xdr:sp macro="" textlink="">
          <xdr:nvSpPr>
            <xdr:cNvPr id="1301" name="Option 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147</xdr:row>
          <xdr:rowOff>28575</xdr:rowOff>
        </xdr:from>
        <xdr:to>
          <xdr:col>5</xdr:col>
          <xdr:colOff>238125</xdr:colOff>
          <xdr:row>147</xdr:row>
          <xdr:rowOff>219075</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148</xdr:row>
          <xdr:rowOff>123825</xdr:rowOff>
        </xdr:from>
        <xdr:to>
          <xdr:col>5</xdr:col>
          <xdr:colOff>238125</xdr:colOff>
          <xdr:row>148</xdr:row>
          <xdr:rowOff>314325</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145</xdr:row>
          <xdr:rowOff>0</xdr:rowOff>
        </xdr:from>
        <xdr:to>
          <xdr:col>6</xdr:col>
          <xdr:colOff>0</xdr:colOff>
          <xdr:row>148</xdr:row>
          <xdr:rowOff>495300</xdr:rowOff>
        </xdr:to>
        <xdr:sp macro="" textlink="">
          <xdr:nvSpPr>
            <xdr:cNvPr id="1304" name="Group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145</xdr:row>
          <xdr:rowOff>28575</xdr:rowOff>
        </xdr:from>
        <xdr:to>
          <xdr:col>3</xdr:col>
          <xdr:colOff>247650</xdr:colOff>
          <xdr:row>145</xdr:row>
          <xdr:rowOff>228600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146</xdr:row>
          <xdr:rowOff>209550</xdr:rowOff>
        </xdr:from>
        <xdr:to>
          <xdr:col>3</xdr:col>
          <xdr:colOff>219075</xdr:colOff>
          <xdr:row>147</xdr:row>
          <xdr:rowOff>57150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148</xdr:row>
          <xdr:rowOff>9525</xdr:rowOff>
        </xdr:from>
        <xdr:to>
          <xdr:col>3</xdr:col>
          <xdr:colOff>219075</xdr:colOff>
          <xdr:row>148</xdr:row>
          <xdr:rowOff>219075</xdr:rowOff>
        </xdr:to>
        <xdr:sp macro="" textlink="">
          <xdr:nvSpPr>
            <xdr:cNvPr id="1307" name="Option 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144</xdr:row>
          <xdr:rowOff>238124</xdr:rowOff>
        </xdr:from>
        <xdr:to>
          <xdr:col>4</xdr:col>
          <xdr:colOff>657225</xdr:colOff>
          <xdr:row>148</xdr:row>
          <xdr:rowOff>495299</xdr:rowOff>
        </xdr:to>
        <xdr:sp macro="" textlink="">
          <xdr:nvSpPr>
            <xdr:cNvPr id="1308" name="Group Box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149</xdr:row>
          <xdr:rowOff>66675</xdr:rowOff>
        </xdr:from>
        <xdr:to>
          <xdr:col>5</xdr:col>
          <xdr:colOff>238125</xdr:colOff>
          <xdr:row>149</xdr:row>
          <xdr:rowOff>314325</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150</xdr:row>
          <xdr:rowOff>190500</xdr:rowOff>
        </xdr:from>
        <xdr:to>
          <xdr:col>5</xdr:col>
          <xdr:colOff>238125</xdr:colOff>
          <xdr:row>150</xdr:row>
          <xdr:rowOff>438150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149</xdr:row>
          <xdr:rowOff>1</xdr:rowOff>
        </xdr:from>
        <xdr:to>
          <xdr:col>6</xdr:col>
          <xdr:colOff>0</xdr:colOff>
          <xdr:row>153</xdr:row>
          <xdr:rowOff>0</xdr:rowOff>
        </xdr:to>
        <xdr:sp macro="" textlink="">
          <xdr:nvSpPr>
            <xdr:cNvPr id="1313" name="Group Box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47625</xdr:rowOff>
        </xdr:from>
        <xdr:to>
          <xdr:col>3</xdr:col>
          <xdr:colOff>247650</xdr:colOff>
          <xdr:row>149</xdr:row>
          <xdr:rowOff>323850</xdr:rowOff>
        </xdr:to>
        <xdr:sp macro="" textlink="">
          <xdr:nvSpPr>
            <xdr:cNvPr id="1314" name="Option 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150</xdr:row>
          <xdr:rowOff>171450</xdr:rowOff>
        </xdr:from>
        <xdr:to>
          <xdr:col>3</xdr:col>
          <xdr:colOff>209550</xdr:colOff>
          <xdr:row>150</xdr:row>
          <xdr:rowOff>438150</xdr:rowOff>
        </xdr:to>
        <xdr:sp macro="" textlink="">
          <xdr:nvSpPr>
            <xdr:cNvPr id="1315" name="Option 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161925</xdr:rowOff>
        </xdr:from>
        <xdr:to>
          <xdr:col>3</xdr:col>
          <xdr:colOff>219075</xdr:colOff>
          <xdr:row>152</xdr:row>
          <xdr:rowOff>28575</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149</xdr:row>
          <xdr:rowOff>0</xdr:rowOff>
        </xdr:from>
        <xdr:to>
          <xdr:col>4</xdr:col>
          <xdr:colOff>657225</xdr:colOff>
          <xdr:row>152</xdr:row>
          <xdr:rowOff>247650</xdr:rowOff>
        </xdr:to>
        <xdr:sp macro="" textlink="">
          <xdr:nvSpPr>
            <xdr:cNvPr id="1317" name="Group Box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153</xdr:row>
          <xdr:rowOff>142875</xdr:rowOff>
        </xdr:from>
        <xdr:to>
          <xdr:col>5</xdr:col>
          <xdr:colOff>247650</xdr:colOff>
          <xdr:row>153</xdr:row>
          <xdr:rowOff>352425</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154</xdr:row>
          <xdr:rowOff>66675</xdr:rowOff>
        </xdr:from>
        <xdr:to>
          <xdr:col>5</xdr:col>
          <xdr:colOff>238125</xdr:colOff>
          <xdr:row>154</xdr:row>
          <xdr:rowOff>276225</xdr:rowOff>
        </xdr:to>
        <xdr:sp macro="" textlink="">
          <xdr:nvSpPr>
            <xdr:cNvPr id="1319" name="Option 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155</xdr:row>
          <xdr:rowOff>95250</xdr:rowOff>
        </xdr:from>
        <xdr:to>
          <xdr:col>5</xdr:col>
          <xdr:colOff>238125</xdr:colOff>
          <xdr:row>155</xdr:row>
          <xdr:rowOff>304800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156</xdr:row>
          <xdr:rowOff>19050</xdr:rowOff>
        </xdr:from>
        <xdr:to>
          <xdr:col>5</xdr:col>
          <xdr:colOff>247650</xdr:colOff>
          <xdr:row>156</xdr:row>
          <xdr:rowOff>228600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153</xdr:row>
          <xdr:rowOff>0</xdr:rowOff>
        </xdr:from>
        <xdr:to>
          <xdr:col>6</xdr:col>
          <xdr:colOff>0</xdr:colOff>
          <xdr:row>156</xdr:row>
          <xdr:rowOff>371475</xdr:rowOff>
        </xdr:to>
        <xdr:sp macro="" textlink="">
          <xdr:nvSpPr>
            <xdr:cNvPr id="1322" name="Group Box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153</xdr:row>
          <xdr:rowOff>104775</xdr:rowOff>
        </xdr:from>
        <xdr:to>
          <xdr:col>3</xdr:col>
          <xdr:colOff>238125</xdr:colOff>
          <xdr:row>153</xdr:row>
          <xdr:rowOff>323850</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154</xdr:row>
          <xdr:rowOff>57150</xdr:rowOff>
        </xdr:from>
        <xdr:to>
          <xdr:col>3</xdr:col>
          <xdr:colOff>209550</xdr:colOff>
          <xdr:row>154</xdr:row>
          <xdr:rowOff>276225</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155</xdr:row>
          <xdr:rowOff>247650</xdr:rowOff>
        </xdr:from>
        <xdr:to>
          <xdr:col>3</xdr:col>
          <xdr:colOff>209550</xdr:colOff>
          <xdr:row>156</xdr:row>
          <xdr:rowOff>28575</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152</xdr:row>
          <xdr:rowOff>257174</xdr:rowOff>
        </xdr:from>
        <xdr:to>
          <xdr:col>4</xdr:col>
          <xdr:colOff>657225</xdr:colOff>
          <xdr:row>156</xdr:row>
          <xdr:rowOff>371474</xdr:rowOff>
        </xdr:to>
        <xdr:sp macro="" textlink="">
          <xdr:nvSpPr>
            <xdr:cNvPr id="1326" name="Group Box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157</xdr:row>
          <xdr:rowOff>57150</xdr:rowOff>
        </xdr:from>
        <xdr:to>
          <xdr:col>5</xdr:col>
          <xdr:colOff>238125</xdr:colOff>
          <xdr:row>157</xdr:row>
          <xdr:rowOff>200025</xdr:rowOff>
        </xdr:to>
        <xdr:sp macro="" textlink="">
          <xdr:nvSpPr>
            <xdr:cNvPr id="1327" name="Option 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158</xdr:row>
          <xdr:rowOff>47625</xdr:rowOff>
        </xdr:from>
        <xdr:to>
          <xdr:col>5</xdr:col>
          <xdr:colOff>238125</xdr:colOff>
          <xdr:row>158</xdr:row>
          <xdr:rowOff>190500</xdr:rowOff>
        </xdr:to>
        <xdr:sp macro="" textlink="">
          <xdr:nvSpPr>
            <xdr:cNvPr id="1328" name="Option 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159</xdr:row>
          <xdr:rowOff>38100</xdr:rowOff>
        </xdr:from>
        <xdr:to>
          <xdr:col>5</xdr:col>
          <xdr:colOff>228600</xdr:colOff>
          <xdr:row>159</xdr:row>
          <xdr:rowOff>180975</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160</xdr:row>
          <xdr:rowOff>28575</xdr:rowOff>
        </xdr:from>
        <xdr:to>
          <xdr:col>5</xdr:col>
          <xdr:colOff>228600</xdr:colOff>
          <xdr:row>160</xdr:row>
          <xdr:rowOff>171450</xdr:rowOff>
        </xdr:to>
        <xdr:sp macro="" textlink="">
          <xdr:nvSpPr>
            <xdr:cNvPr id="1330" name="Option 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157</xdr:row>
          <xdr:rowOff>0</xdr:rowOff>
        </xdr:from>
        <xdr:to>
          <xdr:col>6</xdr:col>
          <xdr:colOff>0</xdr:colOff>
          <xdr:row>160</xdr:row>
          <xdr:rowOff>228600</xdr:rowOff>
        </xdr:to>
        <xdr:sp macro="" textlink="">
          <xdr:nvSpPr>
            <xdr:cNvPr id="1331" name="Group Box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157</xdr:row>
          <xdr:rowOff>47625</xdr:rowOff>
        </xdr:from>
        <xdr:to>
          <xdr:col>3</xdr:col>
          <xdr:colOff>238125</xdr:colOff>
          <xdr:row>157</xdr:row>
          <xdr:rowOff>200025</xdr:rowOff>
        </xdr:to>
        <xdr:sp macro="" textlink="">
          <xdr:nvSpPr>
            <xdr:cNvPr id="1332" name="Option 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158</xdr:row>
          <xdr:rowOff>76200</xdr:rowOff>
        </xdr:from>
        <xdr:to>
          <xdr:col>3</xdr:col>
          <xdr:colOff>209550</xdr:colOff>
          <xdr:row>159</xdr:row>
          <xdr:rowOff>0</xdr:rowOff>
        </xdr:to>
        <xdr:sp macro="" textlink="">
          <xdr:nvSpPr>
            <xdr:cNvPr id="1333" name="Option 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159</xdr:row>
          <xdr:rowOff>123825</xdr:rowOff>
        </xdr:from>
        <xdr:to>
          <xdr:col>3</xdr:col>
          <xdr:colOff>209550</xdr:colOff>
          <xdr:row>160</xdr:row>
          <xdr:rowOff>57150</xdr:rowOff>
        </xdr:to>
        <xdr:sp macro="" textlink="">
          <xdr:nvSpPr>
            <xdr:cNvPr id="1334" name="Option 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157</xdr:row>
          <xdr:rowOff>0</xdr:rowOff>
        </xdr:from>
        <xdr:to>
          <xdr:col>4</xdr:col>
          <xdr:colOff>657225</xdr:colOff>
          <xdr:row>160</xdr:row>
          <xdr:rowOff>228600</xdr:rowOff>
        </xdr:to>
        <xdr:sp macro="" textlink="">
          <xdr:nvSpPr>
            <xdr:cNvPr id="1335" name="Group Box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161</xdr:row>
          <xdr:rowOff>85725</xdr:rowOff>
        </xdr:from>
        <xdr:to>
          <xdr:col>5</xdr:col>
          <xdr:colOff>238125</xdr:colOff>
          <xdr:row>161</xdr:row>
          <xdr:rowOff>304800</xdr:rowOff>
        </xdr:to>
        <xdr:sp macro="" textlink="">
          <xdr:nvSpPr>
            <xdr:cNvPr id="1336" name="Option 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162</xdr:row>
          <xdr:rowOff>38100</xdr:rowOff>
        </xdr:from>
        <xdr:to>
          <xdr:col>5</xdr:col>
          <xdr:colOff>228600</xdr:colOff>
          <xdr:row>162</xdr:row>
          <xdr:rowOff>257175</xdr:rowOff>
        </xdr:to>
        <xdr:sp macro="" textlink="">
          <xdr:nvSpPr>
            <xdr:cNvPr id="1337" name="Option 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163</xdr:row>
          <xdr:rowOff>85725</xdr:rowOff>
        </xdr:from>
        <xdr:to>
          <xdr:col>5</xdr:col>
          <xdr:colOff>228600</xdr:colOff>
          <xdr:row>163</xdr:row>
          <xdr:rowOff>304800</xdr:rowOff>
        </xdr:to>
        <xdr:sp macro="" textlink="">
          <xdr:nvSpPr>
            <xdr:cNvPr id="1338" name="Option 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163</xdr:row>
          <xdr:rowOff>409575</xdr:rowOff>
        </xdr:from>
        <xdr:to>
          <xdr:col>5</xdr:col>
          <xdr:colOff>228600</xdr:colOff>
          <xdr:row>164</xdr:row>
          <xdr:rowOff>219075</xdr:rowOff>
        </xdr:to>
        <xdr:sp macro="" textlink="">
          <xdr:nvSpPr>
            <xdr:cNvPr id="1339" name="Option 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160</xdr:row>
          <xdr:rowOff>238125</xdr:rowOff>
        </xdr:from>
        <xdr:to>
          <xdr:col>6</xdr:col>
          <xdr:colOff>0</xdr:colOff>
          <xdr:row>164</xdr:row>
          <xdr:rowOff>228600</xdr:rowOff>
        </xdr:to>
        <xdr:sp macro="" textlink="">
          <xdr:nvSpPr>
            <xdr:cNvPr id="1340" name="Group Box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161</xdr:row>
          <xdr:rowOff>66675</xdr:rowOff>
        </xdr:from>
        <xdr:to>
          <xdr:col>3</xdr:col>
          <xdr:colOff>238125</xdr:colOff>
          <xdr:row>161</xdr:row>
          <xdr:rowOff>304800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162</xdr:row>
          <xdr:rowOff>28575</xdr:rowOff>
        </xdr:from>
        <xdr:to>
          <xdr:col>3</xdr:col>
          <xdr:colOff>209550</xdr:colOff>
          <xdr:row>162</xdr:row>
          <xdr:rowOff>257175</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163</xdr:row>
          <xdr:rowOff>190500</xdr:rowOff>
        </xdr:from>
        <xdr:to>
          <xdr:col>3</xdr:col>
          <xdr:colOff>209550</xdr:colOff>
          <xdr:row>164</xdr:row>
          <xdr:rowOff>38100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161</xdr:row>
          <xdr:rowOff>0</xdr:rowOff>
        </xdr:from>
        <xdr:to>
          <xdr:col>4</xdr:col>
          <xdr:colOff>657225</xdr:colOff>
          <xdr:row>164</xdr:row>
          <xdr:rowOff>228600</xdr:rowOff>
        </xdr:to>
        <xdr:sp macro="" textlink="">
          <xdr:nvSpPr>
            <xdr:cNvPr id="1344" name="Group Box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165</xdr:row>
          <xdr:rowOff>76200</xdr:rowOff>
        </xdr:from>
        <xdr:to>
          <xdr:col>5</xdr:col>
          <xdr:colOff>238125</xdr:colOff>
          <xdr:row>165</xdr:row>
          <xdr:rowOff>257175</xdr:rowOff>
        </xdr:to>
        <xdr:sp macro="" textlink="">
          <xdr:nvSpPr>
            <xdr:cNvPr id="1345" name="Option 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166</xdr:row>
          <xdr:rowOff>114300</xdr:rowOff>
        </xdr:from>
        <xdr:to>
          <xdr:col>5</xdr:col>
          <xdr:colOff>238125</xdr:colOff>
          <xdr:row>166</xdr:row>
          <xdr:rowOff>295275</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167</xdr:row>
          <xdr:rowOff>95250</xdr:rowOff>
        </xdr:from>
        <xdr:to>
          <xdr:col>5</xdr:col>
          <xdr:colOff>228600</xdr:colOff>
          <xdr:row>167</xdr:row>
          <xdr:rowOff>276225</xdr:rowOff>
        </xdr:to>
        <xdr:sp macro="" textlink="">
          <xdr:nvSpPr>
            <xdr:cNvPr id="1347" name="Option 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167</xdr:row>
          <xdr:rowOff>361950</xdr:rowOff>
        </xdr:from>
        <xdr:to>
          <xdr:col>5</xdr:col>
          <xdr:colOff>228600</xdr:colOff>
          <xdr:row>168</xdr:row>
          <xdr:rowOff>152400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165</xdr:row>
          <xdr:rowOff>0</xdr:rowOff>
        </xdr:from>
        <xdr:to>
          <xdr:col>6</xdr:col>
          <xdr:colOff>0</xdr:colOff>
          <xdr:row>169</xdr:row>
          <xdr:rowOff>0</xdr:rowOff>
        </xdr:to>
        <xdr:sp macro="" textlink="">
          <xdr:nvSpPr>
            <xdr:cNvPr id="1349" name="Group Box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165</xdr:row>
          <xdr:rowOff>47625</xdr:rowOff>
        </xdr:from>
        <xdr:to>
          <xdr:col>3</xdr:col>
          <xdr:colOff>238125</xdr:colOff>
          <xdr:row>165</xdr:row>
          <xdr:rowOff>238125</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166</xdr:row>
          <xdr:rowOff>76200</xdr:rowOff>
        </xdr:from>
        <xdr:to>
          <xdr:col>3</xdr:col>
          <xdr:colOff>209550</xdr:colOff>
          <xdr:row>166</xdr:row>
          <xdr:rowOff>257175</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167</xdr:row>
          <xdr:rowOff>209550</xdr:rowOff>
        </xdr:from>
        <xdr:to>
          <xdr:col>3</xdr:col>
          <xdr:colOff>209550</xdr:colOff>
          <xdr:row>168</xdr:row>
          <xdr:rowOff>28575</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165</xdr:row>
          <xdr:rowOff>0</xdr:rowOff>
        </xdr:from>
        <xdr:to>
          <xdr:col>4</xdr:col>
          <xdr:colOff>657225</xdr:colOff>
          <xdr:row>168</xdr:row>
          <xdr:rowOff>333375</xdr:rowOff>
        </xdr:to>
        <xdr:sp macro="" textlink="">
          <xdr:nvSpPr>
            <xdr:cNvPr id="1353" name="Group Box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169</xdr:row>
          <xdr:rowOff>219075</xdr:rowOff>
        </xdr:from>
        <xdr:to>
          <xdr:col>3</xdr:col>
          <xdr:colOff>238125</xdr:colOff>
          <xdr:row>169</xdr:row>
          <xdr:rowOff>552450</xdr:rowOff>
        </xdr:to>
        <xdr:sp macro="" textlink="">
          <xdr:nvSpPr>
            <xdr:cNvPr id="1359" name="Option 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170</xdr:row>
          <xdr:rowOff>114300</xdr:rowOff>
        </xdr:from>
        <xdr:to>
          <xdr:col>3</xdr:col>
          <xdr:colOff>209550</xdr:colOff>
          <xdr:row>170</xdr:row>
          <xdr:rowOff>438150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171</xdr:row>
          <xdr:rowOff>352425</xdr:rowOff>
        </xdr:from>
        <xdr:to>
          <xdr:col>3</xdr:col>
          <xdr:colOff>209550</xdr:colOff>
          <xdr:row>172</xdr:row>
          <xdr:rowOff>114300</xdr:rowOff>
        </xdr:to>
        <xdr:sp macro="" textlink="">
          <xdr:nvSpPr>
            <xdr:cNvPr id="1361" name="Option 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169</xdr:row>
          <xdr:rowOff>0</xdr:rowOff>
        </xdr:from>
        <xdr:to>
          <xdr:col>4</xdr:col>
          <xdr:colOff>657225</xdr:colOff>
          <xdr:row>172</xdr:row>
          <xdr:rowOff>504825</xdr:rowOff>
        </xdr:to>
        <xdr:sp macro="" textlink="">
          <xdr:nvSpPr>
            <xdr:cNvPr id="1362" name="Group Box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173</xdr:row>
          <xdr:rowOff>57150</xdr:rowOff>
        </xdr:from>
        <xdr:to>
          <xdr:col>5</xdr:col>
          <xdr:colOff>228600</xdr:colOff>
          <xdr:row>173</xdr:row>
          <xdr:rowOff>200025</xdr:rowOff>
        </xdr:to>
        <xdr:sp macro="" textlink="">
          <xdr:nvSpPr>
            <xdr:cNvPr id="1363" name="Option 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174</xdr:row>
          <xdr:rowOff>38100</xdr:rowOff>
        </xdr:from>
        <xdr:to>
          <xdr:col>5</xdr:col>
          <xdr:colOff>228600</xdr:colOff>
          <xdr:row>174</xdr:row>
          <xdr:rowOff>180975</xdr:rowOff>
        </xdr:to>
        <xdr:sp macro="" textlink="">
          <xdr:nvSpPr>
            <xdr:cNvPr id="1364" name="Option 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175</xdr:row>
          <xdr:rowOff>38100</xdr:rowOff>
        </xdr:from>
        <xdr:to>
          <xdr:col>5</xdr:col>
          <xdr:colOff>228600</xdr:colOff>
          <xdr:row>175</xdr:row>
          <xdr:rowOff>180975</xdr:rowOff>
        </xdr:to>
        <xdr:sp macro="" textlink="">
          <xdr:nvSpPr>
            <xdr:cNvPr id="1365" name="Option 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176</xdr:row>
          <xdr:rowOff>28575</xdr:rowOff>
        </xdr:from>
        <xdr:to>
          <xdr:col>5</xdr:col>
          <xdr:colOff>228600</xdr:colOff>
          <xdr:row>176</xdr:row>
          <xdr:rowOff>171450</xdr:rowOff>
        </xdr:to>
        <xdr:sp macro="" textlink="">
          <xdr:nvSpPr>
            <xdr:cNvPr id="1366" name="Option 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173</xdr:row>
          <xdr:rowOff>0</xdr:rowOff>
        </xdr:from>
        <xdr:to>
          <xdr:col>6</xdr:col>
          <xdr:colOff>0</xdr:colOff>
          <xdr:row>176</xdr:row>
          <xdr:rowOff>228600</xdr:rowOff>
        </xdr:to>
        <xdr:sp macro="" textlink="">
          <xdr:nvSpPr>
            <xdr:cNvPr id="1367" name="Group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47625</xdr:rowOff>
        </xdr:from>
        <xdr:to>
          <xdr:col>3</xdr:col>
          <xdr:colOff>228600</xdr:colOff>
          <xdr:row>173</xdr:row>
          <xdr:rowOff>200025</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174</xdr:row>
          <xdr:rowOff>57150</xdr:rowOff>
        </xdr:from>
        <xdr:to>
          <xdr:col>3</xdr:col>
          <xdr:colOff>200025</xdr:colOff>
          <xdr:row>174</xdr:row>
          <xdr:rowOff>209550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142875</xdr:rowOff>
        </xdr:from>
        <xdr:to>
          <xdr:col>3</xdr:col>
          <xdr:colOff>200025</xdr:colOff>
          <xdr:row>176</xdr:row>
          <xdr:rowOff>76200</xdr:rowOff>
        </xdr:to>
        <xdr:sp macro="" textlink="">
          <xdr:nvSpPr>
            <xdr:cNvPr id="1370" name="Option 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173</xdr:row>
          <xdr:rowOff>0</xdr:rowOff>
        </xdr:from>
        <xdr:to>
          <xdr:col>4</xdr:col>
          <xdr:colOff>657225</xdr:colOff>
          <xdr:row>176</xdr:row>
          <xdr:rowOff>228600</xdr:rowOff>
        </xdr:to>
        <xdr:sp macro="" textlink="">
          <xdr:nvSpPr>
            <xdr:cNvPr id="1371" name="Group Box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177</xdr:row>
          <xdr:rowOff>200025</xdr:rowOff>
        </xdr:from>
        <xdr:to>
          <xdr:col>5</xdr:col>
          <xdr:colOff>238125</xdr:colOff>
          <xdr:row>177</xdr:row>
          <xdr:rowOff>409575</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177</xdr:row>
          <xdr:rowOff>619125</xdr:rowOff>
        </xdr:from>
        <xdr:to>
          <xdr:col>5</xdr:col>
          <xdr:colOff>238125</xdr:colOff>
          <xdr:row>178</xdr:row>
          <xdr:rowOff>123825</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179</xdr:row>
          <xdr:rowOff>9525</xdr:rowOff>
        </xdr:from>
        <xdr:to>
          <xdr:col>5</xdr:col>
          <xdr:colOff>238125</xdr:colOff>
          <xdr:row>179</xdr:row>
          <xdr:rowOff>219075</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180</xdr:row>
          <xdr:rowOff>19050</xdr:rowOff>
        </xdr:from>
        <xdr:to>
          <xdr:col>5</xdr:col>
          <xdr:colOff>238125</xdr:colOff>
          <xdr:row>180</xdr:row>
          <xdr:rowOff>228600</xdr:rowOff>
        </xdr:to>
        <xdr:sp macro="" textlink="">
          <xdr:nvSpPr>
            <xdr:cNvPr id="1375" name="Option 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176</xdr:row>
          <xdr:rowOff>238124</xdr:rowOff>
        </xdr:from>
        <xdr:to>
          <xdr:col>6</xdr:col>
          <xdr:colOff>0</xdr:colOff>
          <xdr:row>180</xdr:row>
          <xdr:rowOff>390524</xdr:rowOff>
        </xdr:to>
        <xdr:sp macro="" textlink="">
          <xdr:nvSpPr>
            <xdr:cNvPr id="1376" name="Group Box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177</xdr:row>
          <xdr:rowOff>171450</xdr:rowOff>
        </xdr:from>
        <xdr:to>
          <xdr:col>3</xdr:col>
          <xdr:colOff>238125</xdr:colOff>
          <xdr:row>177</xdr:row>
          <xdr:rowOff>400050</xdr:rowOff>
        </xdr:to>
        <xdr:sp macro="" textlink="">
          <xdr:nvSpPr>
            <xdr:cNvPr id="1377" name="Option 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178</xdr:row>
          <xdr:rowOff>9525</xdr:rowOff>
        </xdr:from>
        <xdr:to>
          <xdr:col>3</xdr:col>
          <xdr:colOff>209550</xdr:colOff>
          <xdr:row>178</xdr:row>
          <xdr:rowOff>228600</xdr:rowOff>
        </xdr:to>
        <xdr:sp macro="" textlink="">
          <xdr:nvSpPr>
            <xdr:cNvPr id="1378" name="Option 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179</xdr:row>
          <xdr:rowOff>104775</xdr:rowOff>
        </xdr:from>
        <xdr:to>
          <xdr:col>3</xdr:col>
          <xdr:colOff>209550</xdr:colOff>
          <xdr:row>180</xdr:row>
          <xdr:rowOff>76200</xdr:rowOff>
        </xdr:to>
        <xdr:sp macro="" textlink="">
          <xdr:nvSpPr>
            <xdr:cNvPr id="1379" name="Option 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177</xdr:row>
          <xdr:rowOff>0</xdr:rowOff>
        </xdr:from>
        <xdr:to>
          <xdr:col>4</xdr:col>
          <xdr:colOff>657225</xdr:colOff>
          <xdr:row>181</xdr:row>
          <xdr:rowOff>0</xdr:rowOff>
        </xdr:to>
        <xdr:sp macro="" textlink="">
          <xdr:nvSpPr>
            <xdr:cNvPr id="1380" name="Group Box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181</xdr:row>
          <xdr:rowOff>57150</xdr:rowOff>
        </xdr:from>
        <xdr:to>
          <xdr:col>5</xdr:col>
          <xdr:colOff>228600</xdr:colOff>
          <xdr:row>181</xdr:row>
          <xdr:rowOff>200025</xdr:rowOff>
        </xdr:to>
        <xdr:sp macro="" textlink="">
          <xdr:nvSpPr>
            <xdr:cNvPr id="1381" name="Option 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182</xdr:row>
          <xdr:rowOff>47625</xdr:rowOff>
        </xdr:from>
        <xdr:to>
          <xdr:col>5</xdr:col>
          <xdr:colOff>228600</xdr:colOff>
          <xdr:row>182</xdr:row>
          <xdr:rowOff>190500</xdr:rowOff>
        </xdr:to>
        <xdr:sp macro="" textlink="">
          <xdr:nvSpPr>
            <xdr:cNvPr id="1382" name="Option 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183</xdr:row>
          <xdr:rowOff>38100</xdr:rowOff>
        </xdr:from>
        <xdr:to>
          <xdr:col>5</xdr:col>
          <xdr:colOff>228600</xdr:colOff>
          <xdr:row>183</xdr:row>
          <xdr:rowOff>180975</xdr:rowOff>
        </xdr:to>
        <xdr:sp macro="" textlink="">
          <xdr:nvSpPr>
            <xdr:cNvPr id="1383" name="Option 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184</xdr:row>
          <xdr:rowOff>28575</xdr:rowOff>
        </xdr:from>
        <xdr:to>
          <xdr:col>5</xdr:col>
          <xdr:colOff>228600</xdr:colOff>
          <xdr:row>184</xdr:row>
          <xdr:rowOff>171450</xdr:rowOff>
        </xdr:to>
        <xdr:sp macro="" textlink="">
          <xdr:nvSpPr>
            <xdr:cNvPr id="1384" name="Option 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181</xdr:row>
          <xdr:rowOff>0</xdr:rowOff>
        </xdr:from>
        <xdr:to>
          <xdr:col>6</xdr:col>
          <xdr:colOff>0</xdr:colOff>
          <xdr:row>185</xdr:row>
          <xdr:rowOff>0</xdr:rowOff>
        </xdr:to>
        <xdr:sp macro="" textlink="">
          <xdr:nvSpPr>
            <xdr:cNvPr id="1385" name="Group Box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181</xdr:row>
          <xdr:rowOff>47625</xdr:rowOff>
        </xdr:from>
        <xdr:to>
          <xdr:col>3</xdr:col>
          <xdr:colOff>238125</xdr:colOff>
          <xdr:row>181</xdr:row>
          <xdr:rowOff>200025</xdr:rowOff>
        </xdr:to>
        <xdr:sp macro="" textlink="">
          <xdr:nvSpPr>
            <xdr:cNvPr id="1386" name="Option 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182</xdr:row>
          <xdr:rowOff>57150</xdr:rowOff>
        </xdr:from>
        <xdr:to>
          <xdr:col>3</xdr:col>
          <xdr:colOff>209550</xdr:colOff>
          <xdr:row>182</xdr:row>
          <xdr:rowOff>209550</xdr:rowOff>
        </xdr:to>
        <xdr:sp macro="" textlink="">
          <xdr:nvSpPr>
            <xdr:cNvPr id="1387" name="Option 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183</xdr:row>
          <xdr:rowOff>142875</xdr:rowOff>
        </xdr:from>
        <xdr:to>
          <xdr:col>3</xdr:col>
          <xdr:colOff>209550</xdr:colOff>
          <xdr:row>184</xdr:row>
          <xdr:rowOff>76200</xdr:rowOff>
        </xdr:to>
        <xdr:sp macro="" textlink="">
          <xdr:nvSpPr>
            <xdr:cNvPr id="1388" name="Option 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181</xdr:row>
          <xdr:rowOff>0</xdr:rowOff>
        </xdr:from>
        <xdr:to>
          <xdr:col>4</xdr:col>
          <xdr:colOff>657225</xdr:colOff>
          <xdr:row>185</xdr:row>
          <xdr:rowOff>0</xdr:rowOff>
        </xdr:to>
        <xdr:sp macro="" textlink="">
          <xdr:nvSpPr>
            <xdr:cNvPr id="1389" name="Group Box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185</xdr:row>
          <xdr:rowOff>57150</xdr:rowOff>
        </xdr:from>
        <xdr:to>
          <xdr:col>5</xdr:col>
          <xdr:colOff>238125</xdr:colOff>
          <xdr:row>185</xdr:row>
          <xdr:rowOff>200025</xdr:rowOff>
        </xdr:to>
        <xdr:sp macro="" textlink="">
          <xdr:nvSpPr>
            <xdr:cNvPr id="1390" name="Option 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186</xdr:row>
          <xdr:rowOff>47625</xdr:rowOff>
        </xdr:from>
        <xdr:to>
          <xdr:col>5</xdr:col>
          <xdr:colOff>238125</xdr:colOff>
          <xdr:row>186</xdr:row>
          <xdr:rowOff>190500</xdr:rowOff>
        </xdr:to>
        <xdr:sp macro="" textlink="">
          <xdr:nvSpPr>
            <xdr:cNvPr id="1391" name="Option 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187</xdr:row>
          <xdr:rowOff>38100</xdr:rowOff>
        </xdr:from>
        <xdr:to>
          <xdr:col>5</xdr:col>
          <xdr:colOff>238125</xdr:colOff>
          <xdr:row>187</xdr:row>
          <xdr:rowOff>180975</xdr:rowOff>
        </xdr:to>
        <xdr:sp macro="" textlink="">
          <xdr:nvSpPr>
            <xdr:cNvPr id="1392" name="Option 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188</xdr:row>
          <xdr:rowOff>28575</xdr:rowOff>
        </xdr:from>
        <xdr:to>
          <xdr:col>5</xdr:col>
          <xdr:colOff>238125</xdr:colOff>
          <xdr:row>188</xdr:row>
          <xdr:rowOff>171450</xdr:rowOff>
        </xdr:to>
        <xdr:sp macro="" textlink="">
          <xdr:nvSpPr>
            <xdr:cNvPr id="1393" name="Option 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184</xdr:row>
          <xdr:rowOff>238125</xdr:rowOff>
        </xdr:from>
        <xdr:to>
          <xdr:col>6</xdr:col>
          <xdr:colOff>0</xdr:colOff>
          <xdr:row>188</xdr:row>
          <xdr:rowOff>228600</xdr:rowOff>
        </xdr:to>
        <xdr:sp macro="" textlink="">
          <xdr:nvSpPr>
            <xdr:cNvPr id="1394" name="Group Box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185</xdr:row>
          <xdr:rowOff>47625</xdr:rowOff>
        </xdr:from>
        <xdr:to>
          <xdr:col>3</xdr:col>
          <xdr:colOff>238125</xdr:colOff>
          <xdr:row>185</xdr:row>
          <xdr:rowOff>200025</xdr:rowOff>
        </xdr:to>
        <xdr:sp macro="" textlink="">
          <xdr:nvSpPr>
            <xdr:cNvPr id="1395" name="Option 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186</xdr:row>
          <xdr:rowOff>142875</xdr:rowOff>
        </xdr:from>
        <xdr:to>
          <xdr:col>3</xdr:col>
          <xdr:colOff>200025</xdr:colOff>
          <xdr:row>187</xdr:row>
          <xdr:rowOff>66675</xdr:rowOff>
        </xdr:to>
        <xdr:sp macro="" textlink="">
          <xdr:nvSpPr>
            <xdr:cNvPr id="1396" name="Option 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188</xdr:row>
          <xdr:rowOff>9525</xdr:rowOff>
        </xdr:from>
        <xdr:to>
          <xdr:col>3</xdr:col>
          <xdr:colOff>200025</xdr:colOff>
          <xdr:row>188</xdr:row>
          <xdr:rowOff>171450</xdr:rowOff>
        </xdr:to>
        <xdr:sp macro="" textlink="">
          <xdr:nvSpPr>
            <xdr:cNvPr id="1397" name="Option 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185</xdr:row>
          <xdr:rowOff>0</xdr:rowOff>
        </xdr:from>
        <xdr:to>
          <xdr:col>4</xdr:col>
          <xdr:colOff>657225</xdr:colOff>
          <xdr:row>188</xdr:row>
          <xdr:rowOff>228600</xdr:rowOff>
        </xdr:to>
        <xdr:sp macro="" textlink="">
          <xdr:nvSpPr>
            <xdr:cNvPr id="1398" name="Group Box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189</xdr:row>
          <xdr:rowOff>76200</xdr:rowOff>
        </xdr:from>
        <xdr:to>
          <xdr:col>3</xdr:col>
          <xdr:colOff>238125</xdr:colOff>
          <xdr:row>189</xdr:row>
          <xdr:rowOff>342900</xdr:rowOff>
        </xdr:to>
        <xdr:sp macro="" textlink="">
          <xdr:nvSpPr>
            <xdr:cNvPr id="1404" name="Option 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190</xdr:row>
          <xdr:rowOff>85725</xdr:rowOff>
        </xdr:from>
        <xdr:to>
          <xdr:col>3</xdr:col>
          <xdr:colOff>209550</xdr:colOff>
          <xdr:row>190</xdr:row>
          <xdr:rowOff>342900</xdr:rowOff>
        </xdr:to>
        <xdr:sp macro="" textlink="">
          <xdr:nvSpPr>
            <xdr:cNvPr id="1405" name="Option 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191</xdr:row>
          <xdr:rowOff>266700</xdr:rowOff>
        </xdr:from>
        <xdr:to>
          <xdr:col>3</xdr:col>
          <xdr:colOff>209550</xdr:colOff>
          <xdr:row>192</xdr:row>
          <xdr:rowOff>28575</xdr:rowOff>
        </xdr:to>
        <xdr:sp macro="" textlink="">
          <xdr:nvSpPr>
            <xdr:cNvPr id="1406" name="Option 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188</xdr:row>
          <xdr:rowOff>238124</xdr:rowOff>
        </xdr:from>
        <xdr:to>
          <xdr:col>4</xdr:col>
          <xdr:colOff>657225</xdr:colOff>
          <xdr:row>192</xdr:row>
          <xdr:rowOff>304800</xdr:rowOff>
        </xdr:to>
        <xdr:sp macro="" textlink="">
          <xdr:nvSpPr>
            <xdr:cNvPr id="1407" name="Group Box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29</xdr:row>
          <xdr:rowOff>9525</xdr:rowOff>
        </xdr:from>
        <xdr:to>
          <xdr:col>3</xdr:col>
          <xdr:colOff>257175</xdr:colOff>
          <xdr:row>29</xdr:row>
          <xdr:rowOff>219075</xdr:rowOff>
        </xdr:to>
        <xdr:sp macro="" textlink="">
          <xdr:nvSpPr>
            <xdr:cNvPr id="1417" name="Option 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0</xdr:rowOff>
        </xdr:from>
        <xdr:to>
          <xdr:col>3</xdr:col>
          <xdr:colOff>257175</xdr:colOff>
          <xdr:row>30</xdr:row>
          <xdr:rowOff>209550</xdr:rowOff>
        </xdr:to>
        <xdr:sp macro="" textlink="">
          <xdr:nvSpPr>
            <xdr:cNvPr id="1418" name="Option 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9525</xdr:rowOff>
        </xdr:from>
        <xdr:to>
          <xdr:col>3</xdr:col>
          <xdr:colOff>257175</xdr:colOff>
          <xdr:row>31</xdr:row>
          <xdr:rowOff>219075</xdr:rowOff>
        </xdr:to>
        <xdr:sp macro="" textlink="">
          <xdr:nvSpPr>
            <xdr:cNvPr id="1419" name="Option 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57150</xdr:rowOff>
        </xdr:from>
        <xdr:to>
          <xdr:col>3</xdr:col>
          <xdr:colOff>266700</xdr:colOff>
          <xdr:row>32</xdr:row>
          <xdr:rowOff>266700</xdr:rowOff>
        </xdr:to>
        <xdr:sp macro="" textlink="">
          <xdr:nvSpPr>
            <xdr:cNvPr id="1420" name="Option 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5</xdr:col>
          <xdr:colOff>219075</xdr:colOff>
          <xdr:row>29</xdr:row>
          <xdr:rowOff>228600</xdr:rowOff>
        </xdr:to>
        <xdr:sp macro="" textlink="">
          <xdr:nvSpPr>
            <xdr:cNvPr id="1421" name="Option 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9525</xdr:rowOff>
        </xdr:from>
        <xdr:to>
          <xdr:col>5</xdr:col>
          <xdr:colOff>219075</xdr:colOff>
          <xdr:row>30</xdr:row>
          <xdr:rowOff>219075</xdr:rowOff>
        </xdr:to>
        <xdr:sp macro="" textlink="">
          <xdr:nvSpPr>
            <xdr:cNvPr id="1422" name="Option 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228600</xdr:rowOff>
        </xdr:from>
        <xdr:to>
          <xdr:col>5</xdr:col>
          <xdr:colOff>219075</xdr:colOff>
          <xdr:row>31</xdr:row>
          <xdr:rowOff>161925</xdr:rowOff>
        </xdr:to>
        <xdr:sp macro="" textlink="">
          <xdr:nvSpPr>
            <xdr:cNvPr id="1423" name="Option 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57150</xdr:rowOff>
        </xdr:from>
        <xdr:to>
          <xdr:col>5</xdr:col>
          <xdr:colOff>219075</xdr:colOff>
          <xdr:row>32</xdr:row>
          <xdr:rowOff>266700</xdr:rowOff>
        </xdr:to>
        <xdr:sp macro="" textlink="">
          <xdr:nvSpPr>
            <xdr:cNvPr id="1424" name="Option 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2762250</xdr:colOff>
          <xdr:row>29</xdr:row>
          <xdr:rowOff>0</xdr:rowOff>
        </xdr:from>
        <xdr:to>
          <xdr:col>5</xdr:col>
          <xdr:colOff>0</xdr:colOff>
          <xdr:row>33</xdr:row>
          <xdr:rowOff>0</xdr:rowOff>
        </xdr:to>
        <xdr:sp macro="" textlink="">
          <xdr:nvSpPr>
            <xdr:cNvPr id="1425" name="Group Box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400050</xdr:rowOff>
        </xdr:from>
        <xdr:to>
          <xdr:col>5</xdr:col>
          <xdr:colOff>1733550</xdr:colOff>
          <xdr:row>32</xdr:row>
          <xdr:rowOff>276225</xdr:rowOff>
        </xdr:to>
        <xdr:sp macro="" textlink="">
          <xdr:nvSpPr>
            <xdr:cNvPr id="1426" name="Group Box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9525</xdr:rowOff>
        </xdr:from>
        <xdr:to>
          <xdr:col>3</xdr:col>
          <xdr:colOff>266700</xdr:colOff>
          <xdr:row>33</xdr:row>
          <xdr:rowOff>219075</xdr:rowOff>
        </xdr:to>
        <xdr:sp macro="" textlink="">
          <xdr:nvSpPr>
            <xdr:cNvPr id="1427" name="Option 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0</xdr:rowOff>
        </xdr:from>
        <xdr:to>
          <xdr:col>3</xdr:col>
          <xdr:colOff>266700</xdr:colOff>
          <xdr:row>34</xdr:row>
          <xdr:rowOff>209550</xdr:rowOff>
        </xdr:to>
        <xdr:sp macro="" textlink="">
          <xdr:nvSpPr>
            <xdr:cNvPr id="1428" name="Option 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9525</xdr:rowOff>
        </xdr:from>
        <xdr:to>
          <xdr:col>3</xdr:col>
          <xdr:colOff>266700</xdr:colOff>
          <xdr:row>35</xdr:row>
          <xdr:rowOff>219075</xdr:rowOff>
        </xdr:to>
        <xdr:sp macro="" textlink="">
          <xdr:nvSpPr>
            <xdr:cNvPr id="1429" name="Option 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57150</xdr:rowOff>
        </xdr:from>
        <xdr:to>
          <xdr:col>3</xdr:col>
          <xdr:colOff>276225</xdr:colOff>
          <xdr:row>36</xdr:row>
          <xdr:rowOff>266700</xdr:rowOff>
        </xdr:to>
        <xdr:sp macro="" textlink="">
          <xdr:nvSpPr>
            <xdr:cNvPr id="1430" name="Option 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5</xdr:col>
          <xdr:colOff>0</xdr:colOff>
          <xdr:row>36</xdr:row>
          <xdr:rowOff>285749</xdr:rowOff>
        </xdr:to>
        <xdr:sp macro="" textlink="">
          <xdr:nvSpPr>
            <xdr:cNvPr id="1431" name="Group Box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xdr:rowOff>
        </xdr:from>
        <xdr:to>
          <xdr:col>5</xdr:col>
          <xdr:colOff>219075</xdr:colOff>
          <xdr:row>34</xdr:row>
          <xdr:rowOff>0</xdr:rowOff>
        </xdr:to>
        <xdr:sp macro="" textlink="">
          <xdr:nvSpPr>
            <xdr:cNvPr id="1432" name="Option 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9525</xdr:rowOff>
        </xdr:from>
        <xdr:to>
          <xdr:col>5</xdr:col>
          <xdr:colOff>219075</xdr:colOff>
          <xdr:row>34</xdr:row>
          <xdr:rowOff>219075</xdr:rowOff>
        </xdr:to>
        <xdr:sp macro="" textlink="">
          <xdr:nvSpPr>
            <xdr:cNvPr id="1433" name="Option 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228600</xdr:rowOff>
        </xdr:from>
        <xdr:to>
          <xdr:col>5</xdr:col>
          <xdr:colOff>219075</xdr:colOff>
          <xdr:row>35</xdr:row>
          <xdr:rowOff>209550</xdr:rowOff>
        </xdr:to>
        <xdr:sp macro="" textlink="">
          <xdr:nvSpPr>
            <xdr:cNvPr id="1434" name="Option 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57150</xdr:rowOff>
        </xdr:from>
        <xdr:to>
          <xdr:col>5</xdr:col>
          <xdr:colOff>219075</xdr:colOff>
          <xdr:row>36</xdr:row>
          <xdr:rowOff>266700</xdr:rowOff>
        </xdr:to>
        <xdr:sp macro="" textlink="">
          <xdr:nvSpPr>
            <xdr:cNvPr id="1435" name="Option 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5</xdr:col>
          <xdr:colOff>1733550</xdr:colOff>
          <xdr:row>37</xdr:row>
          <xdr:rowOff>0</xdr:rowOff>
        </xdr:to>
        <xdr:sp macro="" textlink="">
          <xdr:nvSpPr>
            <xdr:cNvPr id="1436" name="Group Box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152400</xdr:rowOff>
        </xdr:from>
        <xdr:to>
          <xdr:col>3</xdr:col>
          <xdr:colOff>257175</xdr:colOff>
          <xdr:row>37</xdr:row>
          <xdr:rowOff>428625</xdr:rowOff>
        </xdr:to>
        <xdr:sp macro="" textlink="">
          <xdr:nvSpPr>
            <xdr:cNvPr id="1437" name="Option 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533400</xdr:rowOff>
        </xdr:from>
        <xdr:to>
          <xdr:col>3</xdr:col>
          <xdr:colOff>266700</xdr:colOff>
          <xdr:row>39</xdr:row>
          <xdr:rowOff>9525</xdr:rowOff>
        </xdr:to>
        <xdr:sp macro="" textlink="">
          <xdr:nvSpPr>
            <xdr:cNvPr id="1438" name="Option 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200025</xdr:rowOff>
        </xdr:from>
        <xdr:to>
          <xdr:col>3</xdr:col>
          <xdr:colOff>266700</xdr:colOff>
          <xdr:row>40</xdr:row>
          <xdr:rowOff>19050</xdr:rowOff>
        </xdr:to>
        <xdr:sp macro="" textlink="">
          <xdr:nvSpPr>
            <xdr:cNvPr id="1439" name="Option 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40</xdr:row>
          <xdr:rowOff>47625</xdr:rowOff>
        </xdr:from>
        <xdr:to>
          <xdr:col>3</xdr:col>
          <xdr:colOff>257175</xdr:colOff>
          <xdr:row>41</xdr:row>
          <xdr:rowOff>38100</xdr:rowOff>
        </xdr:to>
        <xdr:sp macro="" textlink="">
          <xdr:nvSpPr>
            <xdr:cNvPr id="1440" name="Option 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5</xdr:col>
          <xdr:colOff>0</xdr:colOff>
          <xdr:row>40</xdr:row>
          <xdr:rowOff>276225</xdr:rowOff>
        </xdr:to>
        <xdr:sp macro="" textlink="">
          <xdr:nvSpPr>
            <xdr:cNvPr id="1441" name="Group Box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142875</xdr:rowOff>
        </xdr:from>
        <xdr:to>
          <xdr:col>5</xdr:col>
          <xdr:colOff>209550</xdr:colOff>
          <xdr:row>37</xdr:row>
          <xdr:rowOff>419100</xdr:rowOff>
        </xdr:to>
        <xdr:sp macro="" textlink="">
          <xdr:nvSpPr>
            <xdr:cNvPr id="1442" name="Option 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542925</xdr:rowOff>
        </xdr:from>
        <xdr:to>
          <xdr:col>5</xdr:col>
          <xdr:colOff>209550</xdr:colOff>
          <xdr:row>39</xdr:row>
          <xdr:rowOff>19050</xdr:rowOff>
        </xdr:to>
        <xdr:sp macro="" textlink="">
          <xdr:nvSpPr>
            <xdr:cNvPr id="1443" name="Option 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38100</xdr:rowOff>
        </xdr:from>
        <xdr:to>
          <xdr:col>5</xdr:col>
          <xdr:colOff>219075</xdr:colOff>
          <xdr:row>41</xdr:row>
          <xdr:rowOff>28575</xdr:rowOff>
        </xdr:to>
        <xdr:sp macro="" textlink="">
          <xdr:nvSpPr>
            <xdr:cNvPr id="1445" name="Option 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37</xdr:row>
          <xdr:rowOff>0</xdr:rowOff>
        </xdr:from>
        <xdr:to>
          <xdr:col>5</xdr:col>
          <xdr:colOff>1733550</xdr:colOff>
          <xdr:row>41</xdr:row>
          <xdr:rowOff>0</xdr:rowOff>
        </xdr:to>
        <xdr:sp macro="" textlink="">
          <xdr:nvSpPr>
            <xdr:cNvPr id="1446" name="Group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9525</xdr:rowOff>
        </xdr:from>
        <xdr:to>
          <xdr:col>3</xdr:col>
          <xdr:colOff>257175</xdr:colOff>
          <xdr:row>41</xdr:row>
          <xdr:rowOff>219075</xdr:rowOff>
        </xdr:to>
        <xdr:sp macro="" textlink="">
          <xdr:nvSpPr>
            <xdr:cNvPr id="1447" name="Option 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0</xdr:rowOff>
        </xdr:from>
        <xdr:to>
          <xdr:col>3</xdr:col>
          <xdr:colOff>257175</xdr:colOff>
          <xdr:row>42</xdr:row>
          <xdr:rowOff>209550</xdr:rowOff>
        </xdr:to>
        <xdr:sp macro="" textlink="">
          <xdr:nvSpPr>
            <xdr:cNvPr id="1448" name="Option 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9525</xdr:rowOff>
        </xdr:from>
        <xdr:to>
          <xdr:col>3</xdr:col>
          <xdr:colOff>257175</xdr:colOff>
          <xdr:row>43</xdr:row>
          <xdr:rowOff>219075</xdr:rowOff>
        </xdr:to>
        <xdr:sp macro="" textlink="">
          <xdr:nvSpPr>
            <xdr:cNvPr id="1449" name="Option 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44</xdr:row>
          <xdr:rowOff>57150</xdr:rowOff>
        </xdr:from>
        <xdr:to>
          <xdr:col>3</xdr:col>
          <xdr:colOff>257175</xdr:colOff>
          <xdr:row>44</xdr:row>
          <xdr:rowOff>266700</xdr:rowOff>
        </xdr:to>
        <xdr:sp macro="" textlink="">
          <xdr:nvSpPr>
            <xdr:cNvPr id="1450" name="Option 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xdr:rowOff>
        </xdr:from>
        <xdr:to>
          <xdr:col>4</xdr:col>
          <xdr:colOff>657225</xdr:colOff>
          <xdr:row>45</xdr:row>
          <xdr:rowOff>1</xdr:rowOff>
        </xdr:to>
        <xdr:sp macro="" textlink="">
          <xdr:nvSpPr>
            <xdr:cNvPr id="1451" name="Group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xdr:row>
          <xdr:rowOff>19050</xdr:rowOff>
        </xdr:from>
        <xdr:to>
          <xdr:col>5</xdr:col>
          <xdr:colOff>219075</xdr:colOff>
          <xdr:row>42</xdr:row>
          <xdr:rowOff>0</xdr:rowOff>
        </xdr:to>
        <xdr:sp macro="" textlink="">
          <xdr:nvSpPr>
            <xdr:cNvPr id="1452" name="Option 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42</xdr:row>
          <xdr:rowOff>9525</xdr:rowOff>
        </xdr:from>
        <xdr:to>
          <xdr:col>5</xdr:col>
          <xdr:colOff>219075</xdr:colOff>
          <xdr:row>42</xdr:row>
          <xdr:rowOff>219075</xdr:rowOff>
        </xdr:to>
        <xdr:sp macro="" textlink="">
          <xdr:nvSpPr>
            <xdr:cNvPr id="1453" name="Option 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43</xdr:row>
          <xdr:rowOff>0</xdr:rowOff>
        </xdr:from>
        <xdr:to>
          <xdr:col>5</xdr:col>
          <xdr:colOff>219075</xdr:colOff>
          <xdr:row>43</xdr:row>
          <xdr:rowOff>209550</xdr:rowOff>
        </xdr:to>
        <xdr:sp macro="" textlink="">
          <xdr:nvSpPr>
            <xdr:cNvPr id="1454" name="Option 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44</xdr:row>
          <xdr:rowOff>57150</xdr:rowOff>
        </xdr:from>
        <xdr:to>
          <xdr:col>5</xdr:col>
          <xdr:colOff>219075</xdr:colOff>
          <xdr:row>44</xdr:row>
          <xdr:rowOff>266700</xdr:rowOff>
        </xdr:to>
        <xdr:sp macro="" textlink="">
          <xdr:nvSpPr>
            <xdr:cNvPr id="1455" name="Option 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5</xdr:col>
          <xdr:colOff>1733550</xdr:colOff>
          <xdr:row>44</xdr:row>
          <xdr:rowOff>276225</xdr:rowOff>
        </xdr:to>
        <xdr:sp macro="" textlink="">
          <xdr:nvSpPr>
            <xdr:cNvPr id="1456" name="Group Box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xdr:row>
          <xdr:rowOff>19050</xdr:rowOff>
        </xdr:from>
        <xdr:to>
          <xdr:col>5</xdr:col>
          <xdr:colOff>219075</xdr:colOff>
          <xdr:row>42</xdr:row>
          <xdr:rowOff>0</xdr:rowOff>
        </xdr:to>
        <xdr:sp macro="" textlink="">
          <xdr:nvSpPr>
            <xdr:cNvPr id="1462" name="Option 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42</xdr:row>
          <xdr:rowOff>9525</xdr:rowOff>
        </xdr:from>
        <xdr:to>
          <xdr:col>5</xdr:col>
          <xdr:colOff>219075</xdr:colOff>
          <xdr:row>42</xdr:row>
          <xdr:rowOff>219075</xdr:rowOff>
        </xdr:to>
        <xdr:sp macro="" textlink="">
          <xdr:nvSpPr>
            <xdr:cNvPr id="1463" name="Option 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42</xdr:row>
          <xdr:rowOff>228600</xdr:rowOff>
        </xdr:from>
        <xdr:to>
          <xdr:col>5</xdr:col>
          <xdr:colOff>219075</xdr:colOff>
          <xdr:row>43</xdr:row>
          <xdr:rowOff>209550</xdr:rowOff>
        </xdr:to>
        <xdr:sp macro="" textlink="">
          <xdr:nvSpPr>
            <xdr:cNvPr id="1464" name="Option 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44</xdr:row>
          <xdr:rowOff>57150</xdr:rowOff>
        </xdr:from>
        <xdr:to>
          <xdr:col>5</xdr:col>
          <xdr:colOff>219075</xdr:colOff>
          <xdr:row>44</xdr:row>
          <xdr:rowOff>266700</xdr:rowOff>
        </xdr:to>
        <xdr:sp macro="" textlink="">
          <xdr:nvSpPr>
            <xdr:cNvPr id="1465" name="Option 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5</xdr:col>
          <xdr:colOff>1733550</xdr:colOff>
          <xdr:row>45</xdr:row>
          <xdr:rowOff>0</xdr:rowOff>
        </xdr:to>
        <xdr:sp macro="" textlink="">
          <xdr:nvSpPr>
            <xdr:cNvPr id="1466" name="Group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209550</xdr:rowOff>
        </xdr:from>
        <xdr:to>
          <xdr:col>5</xdr:col>
          <xdr:colOff>209550</xdr:colOff>
          <xdr:row>40</xdr:row>
          <xdr:rowOff>28575</xdr:rowOff>
        </xdr:to>
        <xdr:sp macro="" textlink="">
          <xdr:nvSpPr>
            <xdr:cNvPr id="1467" name="Option 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19050</xdr:rowOff>
        </xdr:from>
        <xdr:to>
          <xdr:col>3</xdr:col>
          <xdr:colOff>276225</xdr:colOff>
          <xdr:row>50</xdr:row>
          <xdr:rowOff>200025</xdr:rowOff>
        </xdr:to>
        <xdr:sp macro="" textlink="">
          <xdr:nvSpPr>
            <xdr:cNvPr id="1738" name="Option Button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51</xdr:row>
          <xdr:rowOff>133350</xdr:rowOff>
        </xdr:from>
        <xdr:to>
          <xdr:col>3</xdr:col>
          <xdr:colOff>266700</xdr:colOff>
          <xdr:row>51</xdr:row>
          <xdr:rowOff>314325</xdr:rowOff>
        </xdr:to>
        <xdr:sp macro="" textlink="">
          <xdr:nvSpPr>
            <xdr:cNvPr id="1739" name="Option Button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53</xdr:row>
          <xdr:rowOff>257175</xdr:rowOff>
        </xdr:from>
        <xdr:to>
          <xdr:col>3</xdr:col>
          <xdr:colOff>266700</xdr:colOff>
          <xdr:row>53</xdr:row>
          <xdr:rowOff>542925</xdr:rowOff>
        </xdr:to>
        <xdr:sp macro="" textlink="">
          <xdr:nvSpPr>
            <xdr:cNvPr id="1740" name="Option Button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xdr:rowOff>
        </xdr:from>
        <xdr:to>
          <xdr:col>4</xdr:col>
          <xdr:colOff>657225</xdr:colOff>
          <xdr:row>53</xdr:row>
          <xdr:rowOff>819150</xdr:rowOff>
        </xdr:to>
        <xdr:sp macro="" textlink="">
          <xdr:nvSpPr>
            <xdr:cNvPr id="1741" name="Group Box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189</xdr:row>
          <xdr:rowOff>142875</xdr:rowOff>
        </xdr:from>
        <xdr:to>
          <xdr:col>5</xdr:col>
          <xdr:colOff>257175</xdr:colOff>
          <xdr:row>189</xdr:row>
          <xdr:rowOff>323850</xdr:rowOff>
        </xdr:to>
        <xdr:sp macro="" textlink="">
          <xdr:nvSpPr>
            <xdr:cNvPr id="1742" name="Option Button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190</xdr:row>
          <xdr:rowOff>133350</xdr:rowOff>
        </xdr:from>
        <xdr:to>
          <xdr:col>5</xdr:col>
          <xdr:colOff>257175</xdr:colOff>
          <xdr:row>190</xdr:row>
          <xdr:rowOff>314325</xdr:rowOff>
        </xdr:to>
        <xdr:sp macro="" textlink="">
          <xdr:nvSpPr>
            <xdr:cNvPr id="1743" name="Option Button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191</xdr:row>
          <xdr:rowOff>104775</xdr:rowOff>
        </xdr:from>
        <xdr:to>
          <xdr:col>5</xdr:col>
          <xdr:colOff>257175</xdr:colOff>
          <xdr:row>191</xdr:row>
          <xdr:rowOff>285750</xdr:rowOff>
        </xdr:to>
        <xdr:sp macro="" textlink="">
          <xdr:nvSpPr>
            <xdr:cNvPr id="1744" name="Option Button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192</xdr:row>
          <xdr:rowOff>9525</xdr:rowOff>
        </xdr:from>
        <xdr:to>
          <xdr:col>5</xdr:col>
          <xdr:colOff>257175</xdr:colOff>
          <xdr:row>192</xdr:row>
          <xdr:rowOff>190500</xdr:rowOff>
        </xdr:to>
        <xdr:sp macro="" textlink="">
          <xdr:nvSpPr>
            <xdr:cNvPr id="1745" name="Option Button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189</xdr:row>
          <xdr:rowOff>0</xdr:rowOff>
        </xdr:from>
        <xdr:to>
          <xdr:col>6</xdr:col>
          <xdr:colOff>0</xdr:colOff>
          <xdr:row>193</xdr:row>
          <xdr:rowOff>0</xdr:rowOff>
        </xdr:to>
        <xdr:sp macro="" textlink="">
          <xdr:nvSpPr>
            <xdr:cNvPr id="1746" name="Group Box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169</xdr:row>
          <xdr:rowOff>219075</xdr:rowOff>
        </xdr:from>
        <xdr:to>
          <xdr:col>5</xdr:col>
          <xdr:colOff>257175</xdr:colOff>
          <xdr:row>169</xdr:row>
          <xdr:rowOff>533400</xdr:rowOff>
        </xdr:to>
        <xdr:sp macro="" textlink="">
          <xdr:nvSpPr>
            <xdr:cNvPr id="1748" name="Option Button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170</xdr:row>
          <xdr:rowOff>123825</xdr:rowOff>
        </xdr:from>
        <xdr:to>
          <xdr:col>5</xdr:col>
          <xdr:colOff>257175</xdr:colOff>
          <xdr:row>170</xdr:row>
          <xdr:rowOff>428625</xdr:rowOff>
        </xdr:to>
        <xdr:sp macro="" textlink="">
          <xdr:nvSpPr>
            <xdr:cNvPr id="1749" name="Option Button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171</xdr:row>
          <xdr:rowOff>114300</xdr:rowOff>
        </xdr:from>
        <xdr:to>
          <xdr:col>5</xdr:col>
          <xdr:colOff>257175</xdr:colOff>
          <xdr:row>171</xdr:row>
          <xdr:rowOff>419100</xdr:rowOff>
        </xdr:to>
        <xdr:sp macro="" textlink="">
          <xdr:nvSpPr>
            <xdr:cNvPr id="1750" name="Option Button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172</xdr:row>
          <xdr:rowOff>85725</xdr:rowOff>
        </xdr:from>
        <xdr:to>
          <xdr:col>5</xdr:col>
          <xdr:colOff>247650</xdr:colOff>
          <xdr:row>172</xdr:row>
          <xdr:rowOff>400050</xdr:rowOff>
        </xdr:to>
        <xdr:sp macro="" textlink="">
          <xdr:nvSpPr>
            <xdr:cNvPr id="1751" name="Option Button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168</xdr:row>
          <xdr:rowOff>333375</xdr:rowOff>
        </xdr:from>
        <xdr:to>
          <xdr:col>6</xdr:col>
          <xdr:colOff>0</xdr:colOff>
          <xdr:row>172</xdr:row>
          <xdr:rowOff>504826</xdr:rowOff>
        </xdr:to>
        <xdr:sp macro="" textlink="">
          <xdr:nvSpPr>
            <xdr:cNvPr id="1752" name="Group Box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151</xdr:row>
          <xdr:rowOff>57150</xdr:rowOff>
        </xdr:from>
        <xdr:to>
          <xdr:col>5</xdr:col>
          <xdr:colOff>238125</xdr:colOff>
          <xdr:row>151</xdr:row>
          <xdr:rowOff>304800</xdr:rowOff>
        </xdr:to>
        <xdr:sp macro="" textlink="">
          <xdr:nvSpPr>
            <xdr:cNvPr id="1753" name="Option Button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151</xdr:row>
          <xdr:rowOff>390525</xdr:rowOff>
        </xdr:from>
        <xdr:to>
          <xdr:col>5</xdr:col>
          <xdr:colOff>238125</xdr:colOff>
          <xdr:row>152</xdr:row>
          <xdr:rowOff>209550</xdr:rowOff>
        </xdr:to>
        <xdr:sp macro="" textlink="">
          <xdr:nvSpPr>
            <xdr:cNvPr id="1754" name="Option Button 730"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95</xdr:row>
          <xdr:rowOff>0</xdr:rowOff>
        </xdr:from>
        <xdr:to>
          <xdr:col>5</xdr:col>
          <xdr:colOff>228600</xdr:colOff>
          <xdr:row>96</xdr:row>
          <xdr:rowOff>19050</xdr:rowOff>
        </xdr:to>
        <xdr:sp macro="" textlink="">
          <xdr:nvSpPr>
            <xdr:cNvPr id="1755" name="Option Button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95</xdr:row>
          <xdr:rowOff>190500</xdr:rowOff>
        </xdr:from>
        <xdr:to>
          <xdr:col>5</xdr:col>
          <xdr:colOff>228600</xdr:colOff>
          <xdr:row>96</xdr:row>
          <xdr:rowOff>209550</xdr:rowOff>
        </xdr:to>
        <xdr:sp macro="" textlink="">
          <xdr:nvSpPr>
            <xdr:cNvPr id="1756" name="Option Button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171449</xdr:colOff>
      <xdr:row>0</xdr:row>
      <xdr:rowOff>38100</xdr:rowOff>
    </xdr:from>
    <xdr:to>
      <xdr:col>5</xdr:col>
      <xdr:colOff>847724</xdr:colOff>
      <xdr:row>2</xdr:row>
      <xdr:rowOff>260011</xdr:rowOff>
    </xdr:to>
    <xdr:pic>
      <xdr:nvPicPr>
        <xdr:cNvPr id="419" name="Gráfico 1">
          <a:extLst>
            <a:ext uri="{FF2B5EF4-FFF2-40B4-BE49-F238E27FC236}">
              <a16:creationId xmlns:a16="http://schemas.microsoft.com/office/drawing/2014/main" id="{7FB302D0-2725-407B-9AD8-044B82B9C7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609974" y="38100"/>
          <a:ext cx="1666875" cy="7743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xdr:colOff>
      <xdr:row>3</xdr:row>
      <xdr:rowOff>57150</xdr:rowOff>
    </xdr:from>
    <xdr:to>
      <xdr:col>5</xdr:col>
      <xdr:colOff>0</xdr:colOff>
      <xdr:row>6</xdr:row>
      <xdr:rowOff>123825</xdr:rowOff>
    </xdr:to>
    <xdr:sp macro="" textlink="">
      <xdr:nvSpPr>
        <xdr:cNvPr id="4" name="Cerrar llave 3">
          <a:extLst>
            <a:ext uri="{FF2B5EF4-FFF2-40B4-BE49-F238E27FC236}">
              <a16:creationId xmlns:a16="http://schemas.microsoft.com/office/drawing/2014/main" id="{00000000-0008-0000-0200-000004000000}"/>
            </a:ext>
          </a:extLst>
        </xdr:cNvPr>
        <xdr:cNvSpPr/>
      </xdr:nvSpPr>
      <xdr:spPr>
        <a:xfrm>
          <a:off x="3057525" y="438150"/>
          <a:ext cx="247650" cy="638175"/>
        </a:xfrm>
        <a:prstGeom prst="rightBrace">
          <a:avLst/>
        </a:prstGeom>
        <a:solidFill>
          <a:schemeClr val="bg1">
            <a:lumMod val="85000"/>
          </a:schemeClr>
        </a:solidFill>
        <a:ln>
          <a:solidFill>
            <a:schemeClr val="bg1">
              <a:lumMod val="8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s-MX" sz="1100"/>
        </a:p>
      </xdr:txBody>
    </xdr:sp>
    <xdr:clientData/>
  </xdr:twoCellAnchor>
  <xdr:twoCellAnchor>
    <xdr:from>
      <xdr:col>0</xdr:col>
      <xdr:colOff>742951</xdr:colOff>
      <xdr:row>1</xdr:row>
      <xdr:rowOff>0</xdr:rowOff>
    </xdr:from>
    <xdr:to>
      <xdr:col>11</xdr:col>
      <xdr:colOff>0</xdr:colOff>
      <xdr:row>18</xdr:row>
      <xdr:rowOff>142875</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xdr:row>
      <xdr:rowOff>1</xdr:rowOff>
    </xdr:from>
    <xdr:to>
      <xdr:col>22</xdr:col>
      <xdr:colOff>704850</xdr:colOff>
      <xdr:row>18</xdr:row>
      <xdr:rowOff>171451</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26</xdr:col>
      <xdr:colOff>312965</xdr:colOff>
      <xdr:row>3</xdr:row>
      <xdr:rowOff>13608</xdr:rowOff>
    </xdr:from>
    <xdr:to>
      <xdr:col>27</xdr:col>
      <xdr:colOff>465365</xdr:colOff>
      <xdr:row>6</xdr:row>
      <xdr:rowOff>29936</xdr:rowOff>
    </xdr:to>
    <xdr:pic>
      <xdr:nvPicPr>
        <xdr:cNvPr id="5" name="Gráfico 4" descr="Cara riendo sin rellen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829190" y="623208"/>
          <a:ext cx="914400" cy="930728"/>
        </a:xfrm>
        <a:prstGeom prst="rect">
          <a:avLst/>
        </a:prstGeom>
      </xdr:spPr>
    </xdr:pic>
    <xdr:clientData/>
  </xdr:twoCellAnchor>
  <xdr:twoCellAnchor editAs="oneCell">
    <xdr:from>
      <xdr:col>26</xdr:col>
      <xdr:colOff>313286</xdr:colOff>
      <xdr:row>8</xdr:row>
      <xdr:rowOff>322</xdr:rowOff>
    </xdr:from>
    <xdr:to>
      <xdr:col>27</xdr:col>
      <xdr:colOff>465686</xdr:colOff>
      <xdr:row>11</xdr:row>
      <xdr:rowOff>16650</xdr:rowOff>
    </xdr:to>
    <xdr:pic>
      <xdr:nvPicPr>
        <xdr:cNvPr id="7" name="Gráfico 6" descr="Cara sonriente sin relleno">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5829511" y="2133922"/>
          <a:ext cx="914400" cy="930729"/>
        </a:xfrm>
        <a:prstGeom prst="rect">
          <a:avLst/>
        </a:prstGeom>
      </xdr:spPr>
    </xdr:pic>
    <xdr:clientData/>
  </xdr:twoCellAnchor>
  <xdr:twoCellAnchor editAs="oneCell">
    <xdr:from>
      <xdr:col>26</xdr:col>
      <xdr:colOff>287448</xdr:colOff>
      <xdr:row>13</xdr:row>
      <xdr:rowOff>207504</xdr:rowOff>
    </xdr:from>
    <xdr:to>
      <xdr:col>27</xdr:col>
      <xdr:colOff>439848</xdr:colOff>
      <xdr:row>15</xdr:row>
      <xdr:rowOff>161920</xdr:rowOff>
    </xdr:to>
    <xdr:pic>
      <xdr:nvPicPr>
        <xdr:cNvPr id="8" name="Gráfico 7" descr="Cara triste sin relleno">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6752091" y="3799790"/>
          <a:ext cx="914400" cy="934130"/>
        </a:xfrm>
        <a:prstGeom prst="rect">
          <a:avLst/>
        </a:prstGeom>
      </xdr:spPr>
    </xdr:pic>
    <xdr:clientData/>
  </xdr:twoCellAnchor>
  <xdr:twoCellAnchor editAs="oneCell">
    <xdr:from>
      <xdr:col>30</xdr:col>
      <xdr:colOff>470807</xdr:colOff>
      <xdr:row>0</xdr:row>
      <xdr:rowOff>0</xdr:rowOff>
    </xdr:from>
    <xdr:to>
      <xdr:col>34</xdr:col>
      <xdr:colOff>204107</xdr:colOff>
      <xdr:row>0</xdr:row>
      <xdr:rowOff>1141046</xdr:rowOff>
    </xdr:to>
    <xdr:pic>
      <xdr:nvPicPr>
        <xdr:cNvPr id="10" name="Imagen 9">
          <a:extLst>
            <a:ext uri="{FF2B5EF4-FFF2-40B4-BE49-F238E27FC236}">
              <a16:creationId xmlns:a16="http://schemas.microsoft.com/office/drawing/2014/main" id="{1290F246-7506-4EDB-96DC-A09DBB62A17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9983450" y="0"/>
          <a:ext cx="2781300" cy="1141046"/>
        </a:xfrm>
        <a:prstGeom prst="rect">
          <a:avLst/>
        </a:prstGeom>
      </xdr:spPr>
    </xdr:pic>
    <xdr:clientData/>
  </xdr:twoCellAnchor>
  <xdr:twoCellAnchor editAs="oneCell">
    <xdr:from>
      <xdr:col>1</xdr:col>
      <xdr:colOff>419096</xdr:colOff>
      <xdr:row>0</xdr:row>
      <xdr:rowOff>95250</xdr:rowOff>
    </xdr:from>
    <xdr:to>
      <xdr:col>5</xdr:col>
      <xdr:colOff>13607</xdr:colOff>
      <xdr:row>0</xdr:row>
      <xdr:rowOff>1215389</xdr:rowOff>
    </xdr:to>
    <xdr:pic>
      <xdr:nvPicPr>
        <xdr:cNvPr id="11" name="Gráfico 1">
          <a:extLst>
            <a:ext uri="{FF2B5EF4-FFF2-40B4-BE49-F238E27FC236}">
              <a16:creationId xmlns:a16="http://schemas.microsoft.com/office/drawing/2014/main" id="{B41FCF63-8DAA-4769-B286-D93A21C8C00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759275" y="95250"/>
          <a:ext cx="2411189" cy="1120139"/>
        </a:xfrm>
        <a:prstGeom prst="rect">
          <a:avLst/>
        </a:prstGeom>
      </xdr:spPr>
    </xdr:pic>
    <xdr:clientData/>
  </xdr:twoCellAnchor>
  <xdr:twoCellAnchor>
    <xdr:from>
      <xdr:col>7</xdr:col>
      <xdr:colOff>65311</xdr:colOff>
      <xdr:row>0</xdr:row>
      <xdr:rowOff>95250</xdr:rowOff>
    </xdr:from>
    <xdr:to>
      <xdr:col>21</xdr:col>
      <xdr:colOff>27215</xdr:colOff>
      <xdr:row>1</xdr:row>
      <xdr:rowOff>136072</xdr:rowOff>
    </xdr:to>
    <xdr:sp macro="" textlink="">
      <xdr:nvSpPr>
        <xdr:cNvPr id="12" name="Text Box 1">
          <a:extLst>
            <a:ext uri="{FF2B5EF4-FFF2-40B4-BE49-F238E27FC236}">
              <a16:creationId xmlns:a16="http://schemas.microsoft.com/office/drawing/2014/main" id="{E888DAC1-F143-40AE-AA97-5D63008B0E2A}"/>
            </a:ext>
          </a:extLst>
        </xdr:cNvPr>
        <xdr:cNvSpPr txBox="1">
          <a:spLocks noChangeArrowheads="1"/>
        </xdr:cNvSpPr>
      </xdr:nvSpPr>
      <xdr:spPr bwMode="auto">
        <a:xfrm>
          <a:off x="5970811" y="95250"/>
          <a:ext cx="8561618" cy="1292679"/>
        </a:xfrm>
        <a:prstGeom prst="rect">
          <a:avLst/>
        </a:prstGeom>
        <a:noFill/>
        <a:ln w="9525">
          <a:noFill/>
          <a:miter lim="800000"/>
          <a:headEnd/>
          <a:tailEnd/>
        </a:ln>
      </xdr:spPr>
      <xdr:txBody>
        <a:bodyPr vertOverflow="clip" wrap="square" lIns="91440" tIns="45720" rIns="91440" bIns="45720" anchor="t" upright="1"/>
        <a:lstStyle/>
        <a:p>
          <a:pPr algn="ctr" rtl="1">
            <a:defRPr sz="1000"/>
          </a:pPr>
          <a:r>
            <a:rPr lang="es-ES" sz="2400" b="1" i="0" strike="noStrike">
              <a:solidFill>
                <a:srgbClr val="B8905B"/>
              </a:solidFill>
              <a:latin typeface="Montserrat" panose="00000500000000000000" pitchFamily="2" charset="0"/>
              <a:cs typeface="Arial"/>
            </a:rPr>
            <a:t>Secretaría de Salud del Estado de Nuevo León</a:t>
          </a:r>
        </a:p>
        <a:p>
          <a:pPr algn="ctr" rtl="1">
            <a:defRPr sz="1000"/>
          </a:pPr>
          <a:r>
            <a:rPr lang="es-ES" sz="2400" b="1" i="0" strike="noStrike">
              <a:solidFill>
                <a:srgbClr val="B8905B"/>
              </a:solidFill>
              <a:latin typeface="Montserrat" panose="00000500000000000000" pitchFamily="2" charset="0"/>
              <a:cs typeface="Arial"/>
            </a:rPr>
            <a:t>Subsecretaría de Regulación y Fomento Sanitario</a:t>
          </a:r>
        </a:p>
        <a:p>
          <a:pPr algn="ctr" rtl="1">
            <a:defRPr sz="1000"/>
          </a:pPr>
          <a:endParaRPr lang="es-ES" sz="2400" b="1" i="0" strike="noStrike">
            <a:solidFill>
              <a:srgbClr val="B8905B"/>
            </a:solidFill>
            <a:latin typeface="Montserrat" panose="00000500000000000000" pitchFamily="2" charset="0"/>
            <a:cs typeface="Arial"/>
          </a:endParaRPr>
        </a:p>
        <a:p>
          <a:pPr algn="ctr" rtl="1">
            <a:defRPr sz="1000"/>
          </a:pPr>
          <a:endParaRPr lang="es-ES" sz="2400" b="0" i="0" strike="noStrike">
            <a:solidFill>
              <a:srgbClr val="B8905B"/>
            </a:solidFill>
            <a:latin typeface="Montserrat" panose="00000500000000000000" pitchFamily="2" charset="0"/>
            <a:cs typeface="Times New Roman"/>
          </a:endParaRPr>
        </a:p>
        <a:p>
          <a:pPr algn="ctr" rtl="1">
            <a:defRPr sz="1000"/>
          </a:pPr>
          <a:endParaRPr lang="es-ES" sz="2400" b="0" i="0" strike="noStrike">
            <a:solidFill>
              <a:srgbClr val="B8905B"/>
            </a:solidFill>
            <a:latin typeface="Montserrat" panose="00000500000000000000" pitchFamily="2" charset="0"/>
            <a:cs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B8905B"/>
  </sheetPr>
  <dimension ref="A1:XFC126"/>
  <sheetViews>
    <sheetView showGridLines="0" tabSelected="1" zoomScale="115" zoomScaleNormal="115" workbookViewId="0">
      <selection activeCell="A6" sqref="A6:M6"/>
    </sheetView>
  </sheetViews>
  <sheetFormatPr baseColWidth="10" defaultColWidth="0" defaultRowHeight="0" customHeight="1" zeroHeight="1" x14ac:dyDescent="0.6"/>
  <cols>
    <col min="1" max="1" width="8" style="35" customWidth="1"/>
    <col min="2" max="2" width="6.7109375" style="35" customWidth="1"/>
    <col min="3" max="3" width="9.7109375" style="35" customWidth="1"/>
    <col min="4" max="4" width="6.140625" style="35" customWidth="1"/>
    <col min="5" max="5" width="5.28515625" style="35" customWidth="1"/>
    <col min="6" max="6" width="12.85546875" style="35" customWidth="1"/>
    <col min="7" max="7" width="13.140625" style="35" customWidth="1"/>
    <col min="8" max="12" width="11.42578125" style="35" customWidth="1"/>
    <col min="13" max="13" width="56.7109375" style="35" customWidth="1"/>
    <col min="14" max="14" width="26.28515625" style="35" hidden="1" customWidth="1"/>
    <col min="15" max="15" width="11.42578125" style="35" hidden="1" customWidth="1"/>
    <col min="16" max="16" width="2.7109375" style="35" hidden="1" customWidth="1"/>
    <col min="17" max="16383" width="11.42578125" style="35" hidden="1"/>
    <col min="16384" max="16384" width="17.7109375" style="35" hidden="1" customWidth="1"/>
  </cols>
  <sheetData>
    <row r="1" spans="1:16" ht="21.75" x14ac:dyDescent="0.6">
      <c r="P1" s="36"/>
    </row>
    <row r="2" spans="1:16" ht="15" customHeight="1" x14ac:dyDescent="0.6">
      <c r="P2" s="36"/>
    </row>
    <row r="3" spans="1:16" ht="15" customHeight="1" x14ac:dyDescent="0.6">
      <c r="P3" s="36"/>
    </row>
    <row r="4" spans="1:16" ht="15" customHeight="1" x14ac:dyDescent="0.6">
      <c r="P4" s="36"/>
    </row>
    <row r="5" spans="1:16" ht="15" customHeight="1" thickBot="1" x14ac:dyDescent="0.65">
      <c r="P5" s="36"/>
    </row>
    <row r="6" spans="1:16" s="41" customFormat="1" ht="15.75" customHeight="1" thickBot="1" x14ac:dyDescent="0.65">
      <c r="A6" s="37"/>
      <c r="B6" s="38"/>
      <c r="C6" s="38"/>
      <c r="D6" s="38"/>
      <c r="E6" s="38"/>
      <c r="F6" s="38"/>
      <c r="G6" s="38"/>
      <c r="H6" s="38"/>
      <c r="I6" s="38"/>
      <c r="J6" s="38"/>
      <c r="K6" s="38"/>
      <c r="L6" s="38"/>
      <c r="M6" s="39"/>
      <c r="N6" s="40"/>
      <c r="O6" s="40"/>
      <c r="P6" s="36"/>
    </row>
    <row r="7" spans="1:16" s="41" customFormat="1" ht="15" customHeight="1" x14ac:dyDescent="0.6">
      <c r="A7" s="42" t="s">
        <v>67</v>
      </c>
      <c r="B7" s="43"/>
      <c r="C7" s="43"/>
      <c r="D7" s="43"/>
      <c r="E7" s="43"/>
      <c r="F7" s="43"/>
      <c r="G7" s="43"/>
      <c r="H7" s="43"/>
      <c r="I7" s="43"/>
      <c r="J7" s="43"/>
      <c r="K7" s="43"/>
      <c r="L7" s="43"/>
      <c r="M7" s="43"/>
      <c r="N7" s="44"/>
      <c r="O7" s="44"/>
      <c r="P7" s="36"/>
    </row>
    <row r="8" spans="1:16" s="41" customFormat="1" ht="15.6" customHeight="1" x14ac:dyDescent="0.6">
      <c r="A8" s="42"/>
      <c r="B8" s="43"/>
      <c r="C8" s="43"/>
      <c r="D8" s="43"/>
      <c r="E8" s="43"/>
      <c r="F8" s="43"/>
      <c r="G8" s="43"/>
      <c r="H8" s="43"/>
      <c r="I8" s="43"/>
      <c r="J8" s="43"/>
      <c r="K8" s="43"/>
      <c r="L8" s="43"/>
      <c r="M8" s="43"/>
      <c r="N8" s="35"/>
      <c r="O8" s="35"/>
      <c r="P8" s="36"/>
    </row>
    <row r="9" spans="1:16" s="41" customFormat="1" ht="20.45" customHeight="1" thickBot="1" x14ac:dyDescent="0.65">
      <c r="A9" s="45" t="s">
        <v>88</v>
      </c>
      <c r="B9" s="46"/>
      <c r="C9" s="46"/>
      <c r="D9" s="46"/>
      <c r="E9" s="46"/>
      <c r="F9" s="46"/>
      <c r="G9" s="46"/>
      <c r="H9" s="46"/>
      <c r="I9" s="46"/>
      <c r="J9" s="46"/>
      <c r="K9" s="46"/>
      <c r="L9" s="46"/>
      <c r="M9" s="46"/>
      <c r="N9" s="47"/>
      <c r="O9" s="47"/>
      <c r="P9" s="36"/>
    </row>
    <row r="10" spans="1:16" s="41" customFormat="1" ht="15" customHeight="1" x14ac:dyDescent="0.6">
      <c r="A10" s="48" t="s">
        <v>80</v>
      </c>
      <c r="B10" s="49"/>
      <c r="C10" s="49"/>
      <c r="D10" s="49"/>
      <c r="E10" s="49"/>
      <c r="F10" s="49"/>
      <c r="G10" s="49"/>
      <c r="H10" s="49"/>
      <c r="I10" s="49"/>
      <c r="J10" s="49"/>
      <c r="K10" s="49"/>
      <c r="L10" s="49"/>
      <c r="M10" s="50"/>
      <c r="N10" s="44"/>
      <c r="O10" s="44"/>
      <c r="P10" s="36"/>
    </row>
    <row r="11" spans="1:16" s="41" customFormat="1" ht="15" customHeight="1" x14ac:dyDescent="0.6">
      <c r="A11" s="51"/>
      <c r="B11" s="52"/>
      <c r="C11" s="52"/>
      <c r="D11" s="52"/>
      <c r="E11" s="52"/>
      <c r="F11" s="52"/>
      <c r="G11" s="52"/>
      <c r="H11" s="52"/>
      <c r="I11" s="52"/>
      <c r="J11" s="52"/>
      <c r="K11" s="52"/>
      <c r="L11" s="52"/>
      <c r="M11" s="53"/>
      <c r="N11" s="35"/>
      <c r="O11" s="35"/>
      <c r="P11" s="36"/>
    </row>
    <row r="12" spans="1:16" s="41" customFormat="1" ht="15" customHeight="1" x14ac:dyDescent="0.6">
      <c r="A12" s="54" t="s">
        <v>79</v>
      </c>
      <c r="B12" s="52"/>
      <c r="C12" s="52"/>
      <c r="D12" s="52"/>
      <c r="E12" s="52"/>
      <c r="F12" s="52"/>
      <c r="G12" s="52"/>
      <c r="H12" s="52"/>
      <c r="I12" s="52"/>
      <c r="J12" s="52"/>
      <c r="K12" s="52"/>
      <c r="L12" s="52"/>
      <c r="M12" s="53"/>
      <c r="N12" s="35"/>
      <c r="O12" s="35"/>
      <c r="P12" s="36"/>
    </row>
    <row r="13" spans="1:16" s="41" customFormat="1" ht="15" customHeight="1" x14ac:dyDescent="0.6">
      <c r="A13" s="51"/>
      <c r="B13" s="52"/>
      <c r="C13" s="52"/>
      <c r="D13" s="52"/>
      <c r="E13" s="52"/>
      <c r="F13" s="52"/>
      <c r="G13" s="52"/>
      <c r="H13" s="52"/>
      <c r="I13" s="52"/>
      <c r="J13" s="52"/>
      <c r="K13" s="52"/>
      <c r="L13" s="52"/>
      <c r="M13" s="53"/>
      <c r="N13" s="35"/>
      <c r="O13" s="35"/>
      <c r="P13" s="36"/>
    </row>
    <row r="14" spans="1:16" s="41" customFormat="1" ht="15" customHeight="1" x14ac:dyDescent="0.6">
      <c r="A14" s="54" t="s">
        <v>81</v>
      </c>
      <c r="B14" s="52"/>
      <c r="C14" s="52"/>
      <c r="D14" s="52"/>
      <c r="E14" s="52"/>
      <c r="F14" s="52"/>
      <c r="G14" s="52"/>
      <c r="H14" s="52"/>
      <c r="I14" s="52"/>
      <c r="J14" s="52"/>
      <c r="K14" s="52"/>
      <c r="L14" s="52"/>
      <c r="M14" s="53"/>
      <c r="N14" s="35"/>
      <c r="O14" s="35"/>
      <c r="P14" s="36"/>
    </row>
    <row r="15" spans="1:16" s="41" customFormat="1" ht="15" customHeight="1" x14ac:dyDescent="0.6">
      <c r="A15" s="51"/>
      <c r="B15" s="52"/>
      <c r="C15" s="52"/>
      <c r="D15" s="52"/>
      <c r="E15" s="52"/>
      <c r="F15" s="52"/>
      <c r="G15" s="52"/>
      <c r="H15" s="52"/>
      <c r="I15" s="52"/>
      <c r="J15" s="52"/>
      <c r="K15" s="52"/>
      <c r="L15" s="52"/>
      <c r="M15" s="53"/>
      <c r="N15" s="35"/>
      <c r="O15" s="35"/>
      <c r="P15" s="36"/>
    </row>
    <row r="16" spans="1:16" s="41" customFormat="1" ht="15" customHeight="1" x14ac:dyDescent="0.6">
      <c r="A16" s="54" t="s">
        <v>82</v>
      </c>
      <c r="B16" s="52"/>
      <c r="C16" s="52"/>
      <c r="D16" s="52"/>
      <c r="E16" s="52"/>
      <c r="F16" s="52"/>
      <c r="G16" s="52"/>
      <c r="H16" s="52"/>
      <c r="I16" s="52"/>
      <c r="J16" s="52"/>
      <c r="K16" s="52"/>
      <c r="L16" s="52"/>
      <c r="M16" s="53"/>
      <c r="N16" s="35"/>
      <c r="O16" s="35"/>
      <c r="P16" s="36"/>
    </row>
    <row r="17" spans="1:16" s="41" customFormat="1" ht="16.5" customHeight="1" x14ac:dyDescent="0.6">
      <c r="A17" s="51"/>
      <c r="B17" s="52"/>
      <c r="C17" s="52"/>
      <c r="D17" s="52"/>
      <c r="E17" s="52"/>
      <c r="F17" s="52"/>
      <c r="G17" s="52"/>
      <c r="H17" s="52"/>
      <c r="I17" s="52"/>
      <c r="J17" s="52"/>
      <c r="K17" s="52"/>
      <c r="L17" s="52"/>
      <c r="M17" s="53"/>
      <c r="N17" s="35"/>
      <c r="O17" s="35"/>
      <c r="P17" s="36"/>
    </row>
    <row r="18" spans="1:16" s="41" customFormat="1" ht="15" customHeight="1" x14ac:dyDescent="0.6">
      <c r="A18" s="54" t="s">
        <v>83</v>
      </c>
      <c r="B18" s="52"/>
      <c r="C18" s="52"/>
      <c r="D18" s="52"/>
      <c r="E18" s="52"/>
      <c r="F18" s="52"/>
      <c r="G18" s="52"/>
      <c r="H18" s="52"/>
      <c r="I18" s="52"/>
      <c r="J18" s="52"/>
      <c r="K18" s="52"/>
      <c r="L18" s="52"/>
      <c r="M18" s="53"/>
      <c r="N18" s="35"/>
      <c r="O18" s="35"/>
      <c r="P18" s="36"/>
    </row>
    <row r="19" spans="1:16" s="41" customFormat="1" ht="6.75" customHeight="1" x14ac:dyDescent="0.6">
      <c r="A19" s="54"/>
      <c r="B19" s="52"/>
      <c r="C19" s="52"/>
      <c r="D19" s="52"/>
      <c r="E19" s="52"/>
      <c r="F19" s="52"/>
      <c r="G19" s="52"/>
      <c r="H19" s="52"/>
      <c r="I19" s="52"/>
      <c r="J19" s="52"/>
      <c r="K19" s="52"/>
      <c r="L19" s="52"/>
      <c r="M19" s="53"/>
      <c r="N19" s="35"/>
      <c r="O19" s="35"/>
      <c r="P19" s="36"/>
    </row>
    <row r="20" spans="1:16" s="41" customFormat="1" ht="15" hidden="1" customHeight="1" x14ac:dyDescent="0.6">
      <c r="A20" s="54"/>
      <c r="B20" s="52"/>
      <c r="C20" s="52"/>
      <c r="D20" s="52"/>
      <c r="E20" s="52"/>
      <c r="F20" s="52"/>
      <c r="G20" s="52"/>
      <c r="H20" s="52"/>
      <c r="I20" s="52"/>
      <c r="J20" s="52"/>
      <c r="K20" s="52"/>
      <c r="L20" s="52"/>
      <c r="M20" s="53"/>
      <c r="N20" s="35"/>
      <c r="O20" s="35"/>
      <c r="P20" s="36"/>
    </row>
    <row r="21" spans="1:16" s="41" customFormat="1" ht="15.75" customHeight="1" thickBot="1" x14ac:dyDescent="0.65">
      <c r="A21" s="55"/>
      <c r="B21" s="56"/>
      <c r="C21" s="56"/>
      <c r="D21" s="56"/>
      <c r="E21" s="56"/>
      <c r="F21" s="56"/>
      <c r="G21" s="56"/>
      <c r="H21" s="56"/>
      <c r="I21" s="56"/>
      <c r="J21" s="56"/>
      <c r="K21" s="56"/>
      <c r="L21" s="56"/>
      <c r="M21" s="57"/>
      <c r="N21" s="47"/>
      <c r="O21" s="47"/>
      <c r="P21" s="36"/>
    </row>
    <row r="22" spans="1:16" s="41" customFormat="1" ht="15" hidden="1" customHeight="1" x14ac:dyDescent="0.6">
      <c r="A22" s="58"/>
      <c r="B22" s="35"/>
      <c r="C22" s="35"/>
      <c r="D22" s="35"/>
      <c r="E22" s="35"/>
      <c r="F22" s="35"/>
      <c r="G22" s="35"/>
      <c r="H22" s="35"/>
      <c r="I22" s="35"/>
      <c r="J22" s="35"/>
      <c r="K22" s="35"/>
      <c r="L22" s="35"/>
      <c r="M22" s="35"/>
      <c r="N22" s="35"/>
      <c r="O22" s="35"/>
      <c r="P22" s="36"/>
    </row>
    <row r="23" spans="1:16" ht="21.75" hidden="1" x14ac:dyDescent="0.6">
      <c r="A23" s="58"/>
      <c r="P23" s="59"/>
    </row>
    <row r="24" spans="1:16" ht="21.75" hidden="1" x14ac:dyDescent="0.6">
      <c r="A24" s="58"/>
      <c r="P24" s="59"/>
    </row>
    <row r="25" spans="1:16" ht="21.75" hidden="1" x14ac:dyDescent="0.6">
      <c r="A25" s="58"/>
      <c r="P25" s="59"/>
    </row>
    <row r="26" spans="1:16" ht="21.75" hidden="1" x14ac:dyDescent="0.6">
      <c r="A26" s="58"/>
      <c r="P26" s="59"/>
    </row>
    <row r="27" spans="1:16" ht="21.75" hidden="1" x14ac:dyDescent="0.6">
      <c r="A27" s="58"/>
      <c r="P27" s="59"/>
    </row>
    <row r="28" spans="1:16" ht="21.75" hidden="1" x14ac:dyDescent="0.6">
      <c r="A28" s="58"/>
      <c r="P28" s="59"/>
    </row>
    <row r="29" spans="1:16" ht="21.75" hidden="1" x14ac:dyDescent="0.6">
      <c r="A29" s="58"/>
      <c r="P29" s="59"/>
    </row>
    <row r="30" spans="1:16" ht="21.75" hidden="1" x14ac:dyDescent="0.6">
      <c r="A30" s="58"/>
      <c r="P30" s="59"/>
    </row>
    <row r="31" spans="1:16" ht="21.75" hidden="1" x14ac:dyDescent="0.6">
      <c r="A31" s="58"/>
      <c r="P31" s="59"/>
    </row>
    <row r="32" spans="1:16" ht="21.75" hidden="1" x14ac:dyDescent="0.6">
      <c r="A32" s="58"/>
      <c r="P32" s="59"/>
    </row>
    <row r="33" spans="1:16" ht="21.75" hidden="1" x14ac:dyDescent="0.6">
      <c r="A33" s="58"/>
      <c r="P33" s="59"/>
    </row>
    <row r="34" spans="1:16" ht="21.75" hidden="1" x14ac:dyDescent="0.6">
      <c r="A34" s="58"/>
      <c r="P34" s="59"/>
    </row>
    <row r="35" spans="1:16" ht="21.75" hidden="1" x14ac:dyDescent="0.6">
      <c r="A35" s="58"/>
      <c r="P35" s="59"/>
    </row>
    <row r="36" spans="1:16" ht="21.75" hidden="1" x14ac:dyDescent="0.6">
      <c r="A36" s="58"/>
      <c r="P36" s="59"/>
    </row>
    <row r="37" spans="1:16" ht="21.75" hidden="1" x14ac:dyDescent="0.6">
      <c r="A37" s="58"/>
      <c r="P37" s="59"/>
    </row>
    <row r="38" spans="1:16" ht="21.75" hidden="1" x14ac:dyDescent="0.6">
      <c r="A38" s="58"/>
      <c r="P38" s="59"/>
    </row>
    <row r="39" spans="1:16" ht="21.75" hidden="1" x14ac:dyDescent="0.6">
      <c r="A39" s="58"/>
      <c r="P39" s="59"/>
    </row>
    <row r="40" spans="1:16" ht="21.75" hidden="1" x14ac:dyDescent="0.6">
      <c r="A40" s="58"/>
      <c r="P40" s="59"/>
    </row>
    <row r="41" spans="1:16" ht="21.75" hidden="1" x14ac:dyDescent="0.6">
      <c r="A41" s="58"/>
      <c r="P41" s="59"/>
    </row>
    <row r="42" spans="1:16" ht="21.75" hidden="1" x14ac:dyDescent="0.6">
      <c r="A42" s="58"/>
      <c r="P42" s="59"/>
    </row>
    <row r="43" spans="1:16" ht="21.75" hidden="1" x14ac:dyDescent="0.6">
      <c r="A43" s="58"/>
      <c r="P43" s="59"/>
    </row>
    <row r="44" spans="1:16" ht="21.75" hidden="1" x14ac:dyDescent="0.6">
      <c r="A44" s="58"/>
      <c r="P44" s="59"/>
    </row>
    <row r="45" spans="1:16" ht="21.75" hidden="1" x14ac:dyDescent="0.6">
      <c r="A45" s="58"/>
      <c r="P45" s="59"/>
    </row>
    <row r="46" spans="1:16" ht="21.75" hidden="1" x14ac:dyDescent="0.6">
      <c r="A46" s="58"/>
      <c r="P46" s="59"/>
    </row>
    <row r="47" spans="1:16" ht="21.75" hidden="1" x14ac:dyDescent="0.6">
      <c r="A47" s="58"/>
      <c r="P47" s="59"/>
    </row>
    <row r="48" spans="1:16" ht="21.75" hidden="1" x14ac:dyDescent="0.6">
      <c r="A48" s="58"/>
      <c r="P48" s="59"/>
    </row>
    <row r="49" spans="1:16" ht="21.75" hidden="1" x14ac:dyDescent="0.6">
      <c r="A49" s="58"/>
      <c r="P49" s="59"/>
    </row>
    <row r="50" spans="1:16" ht="21.75" hidden="1" x14ac:dyDescent="0.6">
      <c r="A50" s="58"/>
      <c r="P50" s="59"/>
    </row>
    <row r="51" spans="1:16" ht="21.75" hidden="1" x14ac:dyDescent="0.6">
      <c r="A51" s="58"/>
      <c r="P51" s="59"/>
    </row>
    <row r="52" spans="1:16" ht="21.75" hidden="1" x14ac:dyDescent="0.6">
      <c r="A52" s="58"/>
      <c r="P52" s="59"/>
    </row>
    <row r="53" spans="1:16" ht="21.75" hidden="1" x14ac:dyDescent="0.6">
      <c r="A53" s="58"/>
      <c r="P53" s="59"/>
    </row>
    <row r="54" spans="1:16" ht="21.75" hidden="1" x14ac:dyDescent="0.6">
      <c r="A54" s="58"/>
      <c r="P54" s="59"/>
    </row>
    <row r="55" spans="1:16" ht="21.75" hidden="1" x14ac:dyDescent="0.6">
      <c r="A55" s="58"/>
      <c r="P55" s="59"/>
    </row>
    <row r="56" spans="1:16" ht="21.75" hidden="1" x14ac:dyDescent="0.6">
      <c r="A56" s="58"/>
      <c r="P56" s="59"/>
    </row>
    <row r="57" spans="1:16" ht="21.75" hidden="1" x14ac:dyDescent="0.6">
      <c r="A57" s="58"/>
      <c r="P57" s="59"/>
    </row>
    <row r="58" spans="1:16" ht="21.75" hidden="1" x14ac:dyDescent="0.6">
      <c r="A58" s="58"/>
      <c r="P58" s="59"/>
    </row>
    <row r="59" spans="1:16" ht="21.75" hidden="1" x14ac:dyDescent="0.6">
      <c r="A59" s="58"/>
      <c r="P59" s="59"/>
    </row>
    <row r="60" spans="1:16" ht="21.75" hidden="1" x14ac:dyDescent="0.6">
      <c r="A60" s="58"/>
      <c r="P60" s="59"/>
    </row>
    <row r="61" spans="1:16" ht="21.75" hidden="1" x14ac:dyDescent="0.6">
      <c r="A61" s="58"/>
      <c r="P61" s="59"/>
    </row>
    <row r="62" spans="1:16" ht="21.75" hidden="1" x14ac:dyDescent="0.6">
      <c r="A62" s="58"/>
      <c r="P62" s="59"/>
    </row>
    <row r="63" spans="1:16" ht="21.75" hidden="1" x14ac:dyDescent="0.6">
      <c r="A63" s="58"/>
      <c r="P63" s="59"/>
    </row>
    <row r="64" spans="1:16" ht="21.75" hidden="1" x14ac:dyDescent="0.6">
      <c r="A64" s="58"/>
      <c r="P64" s="59"/>
    </row>
    <row r="65" spans="1:16" ht="21.75" hidden="1" x14ac:dyDescent="0.6">
      <c r="A65" s="58"/>
      <c r="P65" s="59"/>
    </row>
    <row r="66" spans="1:16" ht="21.75" hidden="1" x14ac:dyDescent="0.6">
      <c r="A66" s="58"/>
      <c r="P66" s="59"/>
    </row>
    <row r="67" spans="1:16" ht="21.75" hidden="1" x14ac:dyDescent="0.6">
      <c r="A67" s="58"/>
      <c r="P67" s="59"/>
    </row>
    <row r="68" spans="1:16" ht="21.75" hidden="1" x14ac:dyDescent="0.6">
      <c r="A68" s="58"/>
      <c r="P68" s="59"/>
    </row>
    <row r="69" spans="1:16" ht="21.75" hidden="1" x14ac:dyDescent="0.6">
      <c r="A69" s="58"/>
      <c r="P69" s="59"/>
    </row>
    <row r="70" spans="1:16" ht="21.75" hidden="1" x14ac:dyDescent="0.6">
      <c r="A70" s="58"/>
      <c r="P70" s="59"/>
    </row>
    <row r="71" spans="1:16" ht="21.75" hidden="1" x14ac:dyDescent="0.6">
      <c r="A71" s="58"/>
      <c r="P71" s="59"/>
    </row>
    <row r="72" spans="1:16" ht="21.75" hidden="1" x14ac:dyDescent="0.6">
      <c r="A72" s="58"/>
      <c r="P72" s="59"/>
    </row>
    <row r="73" spans="1:16" ht="21.75" hidden="1" x14ac:dyDescent="0.6">
      <c r="A73" s="58"/>
      <c r="P73" s="59"/>
    </row>
    <row r="74" spans="1:16" ht="21.75" hidden="1" x14ac:dyDescent="0.6">
      <c r="A74" s="58"/>
      <c r="P74" s="59"/>
    </row>
    <row r="75" spans="1:16" ht="21.75" hidden="1" x14ac:dyDescent="0.6">
      <c r="A75" s="58"/>
      <c r="P75" s="59"/>
    </row>
    <row r="76" spans="1:16" ht="21.75" hidden="1" x14ac:dyDescent="0.6">
      <c r="A76" s="58"/>
      <c r="P76" s="59"/>
    </row>
    <row r="77" spans="1:16" ht="21.75" hidden="1" x14ac:dyDescent="0.6">
      <c r="A77" s="58"/>
      <c r="P77" s="59"/>
    </row>
    <row r="78" spans="1:16" ht="21.75" hidden="1" x14ac:dyDescent="0.6">
      <c r="A78" s="58"/>
      <c r="P78" s="59"/>
    </row>
    <row r="79" spans="1:16" ht="21.75" hidden="1" x14ac:dyDescent="0.6">
      <c r="A79" s="58"/>
      <c r="P79" s="59"/>
    </row>
    <row r="80" spans="1:16" ht="21.75" hidden="1" x14ac:dyDescent="0.6">
      <c r="A80" s="58"/>
      <c r="P80" s="59"/>
    </row>
    <row r="81" spans="1:16" ht="21.75" hidden="1" x14ac:dyDescent="0.6">
      <c r="A81" s="58"/>
      <c r="P81" s="59"/>
    </row>
    <row r="82" spans="1:16" ht="21.75" hidden="1" x14ac:dyDescent="0.6">
      <c r="A82" s="58"/>
      <c r="P82" s="59"/>
    </row>
    <row r="83" spans="1:16" ht="21.75" hidden="1" x14ac:dyDescent="0.6">
      <c r="A83" s="58"/>
      <c r="P83" s="59"/>
    </row>
    <row r="84" spans="1:16" ht="21.75" hidden="1" x14ac:dyDescent="0.6">
      <c r="A84" s="58"/>
      <c r="P84" s="59"/>
    </row>
    <row r="85" spans="1:16" ht="21.75" hidden="1" x14ac:dyDescent="0.6">
      <c r="A85" s="58"/>
      <c r="P85" s="59"/>
    </row>
    <row r="86" spans="1:16" ht="21.75" hidden="1" x14ac:dyDescent="0.6">
      <c r="A86" s="58"/>
      <c r="P86" s="59"/>
    </row>
    <row r="87" spans="1:16" ht="21.75" hidden="1" x14ac:dyDescent="0.6">
      <c r="A87" s="58"/>
      <c r="P87" s="59"/>
    </row>
    <row r="88" spans="1:16" ht="21.75" hidden="1" x14ac:dyDescent="0.6">
      <c r="A88" s="58"/>
      <c r="P88" s="59"/>
    </row>
    <row r="89" spans="1:16" ht="21.75" hidden="1" x14ac:dyDescent="0.6">
      <c r="A89" s="58"/>
      <c r="P89" s="59"/>
    </row>
    <row r="90" spans="1:16" ht="21.75" hidden="1" x14ac:dyDescent="0.6">
      <c r="A90" s="58"/>
      <c r="P90" s="59"/>
    </row>
    <row r="91" spans="1:16" ht="21.75" hidden="1" x14ac:dyDescent="0.6">
      <c r="A91" s="58"/>
      <c r="P91" s="59"/>
    </row>
    <row r="92" spans="1:16" ht="21.75" hidden="1" x14ac:dyDescent="0.6">
      <c r="A92" s="58"/>
      <c r="P92" s="59"/>
    </row>
    <row r="93" spans="1:16" ht="21.75" hidden="1" x14ac:dyDescent="0.6">
      <c r="A93" s="58"/>
      <c r="P93" s="59"/>
    </row>
    <row r="94" spans="1:16" ht="21.75" hidden="1" x14ac:dyDescent="0.6">
      <c r="A94" s="58"/>
      <c r="P94" s="59"/>
    </row>
    <row r="95" spans="1:16" ht="21.75" hidden="1" x14ac:dyDescent="0.6">
      <c r="A95" s="58"/>
      <c r="P95" s="59"/>
    </row>
    <row r="96" spans="1:16" ht="21.75" hidden="1" x14ac:dyDescent="0.6">
      <c r="A96" s="58"/>
      <c r="P96" s="59"/>
    </row>
    <row r="97" spans="1:16" ht="21.75" hidden="1" x14ac:dyDescent="0.6">
      <c r="A97" s="58"/>
      <c r="P97" s="59"/>
    </row>
    <row r="98" spans="1:16" ht="21.75" hidden="1" x14ac:dyDescent="0.6">
      <c r="A98" s="58"/>
      <c r="P98" s="59"/>
    </row>
    <row r="99" spans="1:16" ht="21.75" hidden="1" x14ac:dyDescent="0.6">
      <c r="A99" s="58"/>
      <c r="P99" s="59"/>
    </row>
    <row r="100" spans="1:16" ht="21.75" hidden="1" x14ac:dyDescent="0.6">
      <c r="A100" s="58"/>
      <c r="P100" s="59"/>
    </row>
    <row r="101" spans="1:16" ht="21.75" hidden="1" x14ac:dyDescent="0.6">
      <c r="A101" s="58"/>
      <c r="P101" s="59"/>
    </row>
    <row r="102" spans="1:16" ht="22.5" hidden="1" thickBot="1" x14ac:dyDescent="0.65">
      <c r="A102" s="60"/>
      <c r="B102" s="47"/>
      <c r="C102" s="47"/>
      <c r="D102" s="47"/>
      <c r="E102" s="47"/>
      <c r="F102" s="47"/>
      <c r="G102" s="47"/>
      <c r="H102" s="47"/>
      <c r="I102" s="47"/>
      <c r="J102" s="47"/>
      <c r="K102" s="47"/>
      <c r="L102" s="47"/>
      <c r="M102" s="47"/>
      <c r="N102" s="47"/>
      <c r="O102" s="47"/>
      <c r="P102" s="61"/>
    </row>
    <row r="103" spans="1:16" ht="14.25" hidden="1" customHeight="1" x14ac:dyDescent="0.6"/>
    <row r="104" spans="1:16" ht="14.25" hidden="1" customHeight="1" x14ac:dyDescent="0.6"/>
    <row r="105" spans="1:16" ht="14.25" hidden="1" customHeight="1" x14ac:dyDescent="0.6"/>
    <row r="106" spans="1:16" ht="14.25" hidden="1" customHeight="1" x14ac:dyDescent="0.6"/>
    <row r="107" spans="1:16" ht="14.25" hidden="1" customHeight="1" x14ac:dyDescent="0.6"/>
    <row r="108" spans="1:16" ht="14.25" hidden="1" customHeight="1" x14ac:dyDescent="0.6"/>
    <row r="113" s="35" customFormat="1" ht="0" hidden="1" customHeight="1" x14ac:dyDescent="0.6"/>
    <row r="114" s="35" customFormat="1" ht="0" hidden="1" customHeight="1" x14ac:dyDescent="0.6"/>
    <row r="115" s="35" customFormat="1" ht="0" hidden="1" customHeight="1" x14ac:dyDescent="0.6"/>
    <row r="116" s="35" customFormat="1" ht="0" hidden="1" customHeight="1" x14ac:dyDescent="0.6"/>
    <row r="117" s="35" customFormat="1" ht="0" hidden="1" customHeight="1" x14ac:dyDescent="0.6"/>
    <row r="118" s="35" customFormat="1" ht="0" hidden="1" customHeight="1" x14ac:dyDescent="0.6"/>
    <row r="119" s="35" customFormat="1" ht="0" hidden="1" customHeight="1" x14ac:dyDescent="0.6"/>
    <row r="120" s="35" customFormat="1" ht="0" hidden="1" customHeight="1" x14ac:dyDescent="0.6"/>
    <row r="121" s="35" customFormat="1" ht="0" hidden="1" customHeight="1" x14ac:dyDescent="0.6"/>
    <row r="122" s="35" customFormat="1" ht="0" hidden="1" customHeight="1" x14ac:dyDescent="0.6"/>
    <row r="123" s="35" customFormat="1" ht="0" hidden="1" customHeight="1" x14ac:dyDescent="0.6"/>
    <row r="124" s="35" customFormat="1" ht="0" hidden="1" customHeight="1" x14ac:dyDescent="0.6"/>
    <row r="125" s="35" customFormat="1" ht="0" hidden="1" customHeight="1" x14ac:dyDescent="0.6"/>
    <row r="126" s="35" customFormat="1" ht="0" hidden="1" customHeight="1" x14ac:dyDescent="0.6"/>
  </sheetData>
  <sheetProtection algorithmName="SHA-512" hashValue="Brssh1gz7/xmZO2mPEdeAVbcWwvP9G7lh40MmpS+gCYT944Fr0Loxkh03xYwYowg14IywHWecPn8T0P4cm561Q==" saltValue="P4B/sv+5B7FkU8/UwXIPiA==" spinCount="100000" sheet="1" objects="1" scenarios="1" selectLockedCells="1" selectUnlockedCells="1"/>
  <mergeCells count="4">
    <mergeCell ref="P1:P22"/>
    <mergeCell ref="A6:M6"/>
    <mergeCell ref="A7:M8"/>
    <mergeCell ref="A9:M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1CA3DB"/>
  </sheetPr>
  <dimension ref="A1:XFC194"/>
  <sheetViews>
    <sheetView showGridLines="0" zoomScaleNormal="100" workbookViewId="0">
      <pane xSplit="1" ySplit="6" topLeftCell="B34" activePane="bottomRight" state="frozen"/>
      <selection pane="topRight" activeCell="B1" sqref="B1"/>
      <selection pane="bottomLeft" activeCell="A7" sqref="A7"/>
      <selection pane="bottomRight" activeCell="D8" sqref="D8"/>
    </sheetView>
  </sheetViews>
  <sheetFormatPr baseColWidth="10" defaultColWidth="0" defaultRowHeight="21.75" zeroHeight="1" x14ac:dyDescent="0.6"/>
  <cols>
    <col min="1" max="1" width="3.5703125" style="35" customWidth="1"/>
    <col min="2" max="2" width="6.42578125" style="62" customWidth="1"/>
    <col min="3" max="3" width="41.5703125" style="35" customWidth="1"/>
    <col min="4" max="4" width="4.85546875" style="63" customWidth="1"/>
    <col min="5" max="5" width="10" style="35" customWidth="1"/>
    <col min="6" max="6" width="26.140625" style="35" customWidth="1"/>
    <col min="7" max="7" width="18.5703125" style="35" customWidth="1"/>
    <col min="8" max="8" width="21.42578125" style="35" customWidth="1"/>
    <col min="9" max="9" width="20.85546875" style="35" hidden="1" customWidth="1"/>
    <col min="10" max="10" width="20.85546875" style="35" hidden="1"/>
    <col min="11" max="15" width="20.85546875" style="64" hidden="1"/>
    <col min="16" max="16382" width="20.85546875" style="35" hidden="1"/>
    <col min="16383" max="16383" width="15.5703125" style="35" hidden="1"/>
    <col min="16384" max="16384" width="0.140625" style="35" hidden="1"/>
  </cols>
  <sheetData>
    <row r="1" spans="2:15" x14ac:dyDescent="0.6"/>
    <row r="2" spans="2:15" x14ac:dyDescent="0.6"/>
    <row r="3" spans="2:15" ht="27.75" customHeight="1" thickBot="1" x14ac:dyDescent="0.65"/>
    <row r="4" spans="2:15" ht="27" customHeight="1" thickBot="1" x14ac:dyDescent="0.65">
      <c r="B4" s="137" t="s">
        <v>66</v>
      </c>
      <c r="C4" s="138"/>
      <c r="D4" s="138"/>
      <c r="E4" s="138"/>
      <c r="F4" s="138"/>
      <c r="G4" s="138"/>
      <c r="H4" s="139"/>
    </row>
    <row r="5" spans="2:15" ht="14.25" customHeight="1" x14ac:dyDescent="0.6">
      <c r="B5" s="65" t="s">
        <v>0</v>
      </c>
      <c r="C5" s="66" t="s">
        <v>1</v>
      </c>
      <c r="D5" s="66" t="s">
        <v>2</v>
      </c>
      <c r="E5" s="67"/>
      <c r="F5" s="68" t="s">
        <v>3</v>
      </c>
      <c r="G5" s="143" t="s">
        <v>42</v>
      </c>
      <c r="H5" s="144"/>
    </row>
    <row r="6" spans="2:15" ht="39.75" thickBot="1" x14ac:dyDescent="0.65">
      <c r="B6" s="69"/>
      <c r="C6" s="70"/>
      <c r="D6" s="70"/>
      <c r="E6" s="71"/>
      <c r="F6" s="72" t="s">
        <v>4</v>
      </c>
      <c r="G6" s="145"/>
      <c r="H6" s="146"/>
      <c r="K6" s="73" t="s">
        <v>47</v>
      </c>
      <c r="L6" s="74"/>
      <c r="M6" s="74" t="s">
        <v>48</v>
      </c>
      <c r="N6" s="74"/>
      <c r="O6" s="64" t="s">
        <v>52</v>
      </c>
    </row>
    <row r="7" spans="2:15" ht="22.5" thickBot="1" x14ac:dyDescent="0.65">
      <c r="B7" s="75" t="s">
        <v>5</v>
      </c>
      <c r="C7" s="76"/>
      <c r="D7" s="76"/>
      <c r="E7" s="76"/>
      <c r="F7" s="76"/>
      <c r="G7" s="76"/>
      <c r="H7" s="77"/>
    </row>
    <row r="8" spans="2:15" ht="18" customHeight="1" x14ac:dyDescent="0.6">
      <c r="B8" s="78">
        <v>1</v>
      </c>
      <c r="C8" s="79" t="s">
        <v>6</v>
      </c>
      <c r="D8" s="80"/>
      <c r="E8" s="81" t="s">
        <v>44</v>
      </c>
      <c r="F8" s="82" t="s">
        <v>49</v>
      </c>
      <c r="G8" s="83" t="str">
        <f>IF(OR(K8=0,K8=4),"N/A",IF(O8&lt;=5,"Bajo",IF(AND(O8&gt;5,O8&lt;=10),"Medio",IF(AND(O8&gt;10,O8&lt;=15),"Alto","Muy Alto"))))</f>
        <v>Muy Alto</v>
      </c>
      <c r="H8" s="84"/>
      <c r="K8" s="64">
        <v>3</v>
      </c>
      <c r="L8" s="64">
        <f>IF(K8=1,0,IF(K8=2,5,10))</f>
        <v>10</v>
      </c>
      <c r="M8" s="64">
        <v>1</v>
      </c>
      <c r="N8" s="64">
        <f>IF(M8=1,4,IF(M8=2,3,IF(M8=3,2,1)))</f>
        <v>4</v>
      </c>
      <c r="O8" s="64">
        <f>L8*N8</f>
        <v>40</v>
      </c>
    </row>
    <row r="9" spans="2:15" ht="18" customHeight="1" x14ac:dyDescent="0.6">
      <c r="B9" s="78"/>
      <c r="C9" s="79"/>
      <c r="D9" s="85"/>
      <c r="E9" s="86"/>
      <c r="F9" s="82" t="s">
        <v>50</v>
      </c>
      <c r="G9" s="87"/>
      <c r="H9" s="88"/>
    </row>
    <row r="10" spans="2:15" ht="18" customHeight="1" x14ac:dyDescent="0.6">
      <c r="B10" s="78"/>
      <c r="C10" s="79"/>
      <c r="D10" s="85"/>
      <c r="E10" s="86" t="s">
        <v>45</v>
      </c>
      <c r="F10" s="82" t="s">
        <v>89</v>
      </c>
      <c r="G10" s="87"/>
      <c r="H10" s="88"/>
    </row>
    <row r="11" spans="2:15" ht="43.5" customHeight="1" thickBot="1" x14ac:dyDescent="0.65">
      <c r="B11" s="89"/>
      <c r="C11" s="90"/>
      <c r="D11" s="91"/>
      <c r="E11" s="92" t="s">
        <v>46</v>
      </c>
      <c r="F11" s="93" t="s">
        <v>51</v>
      </c>
      <c r="G11" s="94"/>
      <c r="H11" s="95"/>
    </row>
    <row r="12" spans="2:15" ht="18" customHeight="1" x14ac:dyDescent="0.6">
      <c r="B12" s="96">
        <v>2</v>
      </c>
      <c r="C12" s="97" t="s">
        <v>7</v>
      </c>
      <c r="D12" s="80"/>
      <c r="E12" s="98" t="s">
        <v>44</v>
      </c>
      <c r="F12" s="82" t="s">
        <v>49</v>
      </c>
      <c r="G12" s="83" t="str">
        <f>IF(OR(K13=0,K13=4),"N/A",IF(O13&lt;=5,"Bajo",IF(AND(O13&gt;5,O13&lt;=10),"Medio",IF(AND(O13&gt;10,O13&lt;=15),"Alto","Muy Alto"))))</f>
        <v>Medio</v>
      </c>
      <c r="H12" s="84"/>
    </row>
    <row r="13" spans="2:15" ht="18" customHeight="1" x14ac:dyDescent="0.6">
      <c r="B13" s="78"/>
      <c r="C13" s="79"/>
      <c r="D13" s="85"/>
      <c r="E13" s="99" t="s">
        <v>45</v>
      </c>
      <c r="F13" s="82" t="s">
        <v>50</v>
      </c>
      <c r="G13" s="87"/>
      <c r="H13" s="88"/>
      <c r="K13" s="64">
        <v>3</v>
      </c>
      <c r="L13" s="64">
        <f>IF(K13=1,0,IF(K13=2,5,10))</f>
        <v>10</v>
      </c>
      <c r="M13" s="64">
        <v>4</v>
      </c>
      <c r="N13" s="64">
        <f>IF(M13=1,4,IF(M13=2,3,IF(M13=3,2,1)))</f>
        <v>1</v>
      </c>
      <c r="O13" s="64">
        <f>L13*N13</f>
        <v>10</v>
      </c>
    </row>
    <row r="14" spans="2:15" ht="18" customHeight="1" x14ac:dyDescent="0.6">
      <c r="B14" s="78"/>
      <c r="C14" s="79"/>
      <c r="D14" s="100"/>
      <c r="E14" s="101" t="s">
        <v>46</v>
      </c>
      <c r="F14" s="82" t="s">
        <v>89</v>
      </c>
      <c r="G14" s="87"/>
      <c r="H14" s="88"/>
    </row>
    <row r="15" spans="2:15" ht="18.75" customHeight="1" thickBot="1" x14ac:dyDescent="0.65">
      <c r="B15" s="89"/>
      <c r="C15" s="90"/>
      <c r="D15" s="102"/>
      <c r="E15" s="103"/>
      <c r="F15" s="93" t="s">
        <v>51</v>
      </c>
      <c r="G15" s="94"/>
      <c r="H15" s="95"/>
    </row>
    <row r="16" spans="2:15" ht="32.25" customHeight="1" x14ac:dyDescent="0.6">
      <c r="B16" s="96">
        <v>3</v>
      </c>
      <c r="C16" s="104" t="s">
        <v>43</v>
      </c>
      <c r="D16" s="80"/>
      <c r="E16" s="98" t="s">
        <v>44</v>
      </c>
      <c r="F16" s="82" t="s">
        <v>49</v>
      </c>
      <c r="G16" s="83" t="str">
        <f>IF(OR(K17=0,K17=4),"N/A",IF(O17&lt;=5,"Bajo",IF(AND(O17&gt;5,O17&lt;=10),"Medio",IF(AND(O17&gt;10,O17&lt;=15),"Alto","Muy Alto"))))</f>
        <v>Medio</v>
      </c>
      <c r="H16" s="84"/>
    </row>
    <row r="17" spans="2:15" ht="12.75" customHeight="1" x14ac:dyDescent="0.6">
      <c r="B17" s="78"/>
      <c r="C17" s="105"/>
      <c r="D17" s="85"/>
      <c r="E17" s="99" t="s">
        <v>45</v>
      </c>
      <c r="F17" s="82" t="s">
        <v>50</v>
      </c>
      <c r="G17" s="87"/>
      <c r="H17" s="88"/>
      <c r="K17" s="64">
        <v>3</v>
      </c>
      <c r="L17" s="64">
        <f>IF(K17=1,0,IF(K17=2,5,10))</f>
        <v>10</v>
      </c>
      <c r="M17" s="64">
        <v>4</v>
      </c>
      <c r="N17" s="64">
        <f>IF(M17=1,4,IF(M17=2,3,IF(M17=3,2,1)))</f>
        <v>1</v>
      </c>
      <c r="O17" s="64">
        <f>L17*N17</f>
        <v>10</v>
      </c>
    </row>
    <row r="18" spans="2:15" ht="18" customHeight="1" x14ac:dyDescent="0.6">
      <c r="B18" s="78"/>
      <c r="C18" s="105"/>
      <c r="D18" s="106"/>
      <c r="E18" s="101" t="s">
        <v>46</v>
      </c>
      <c r="F18" s="82" t="s">
        <v>89</v>
      </c>
      <c r="G18" s="87"/>
      <c r="H18" s="88"/>
    </row>
    <row r="19" spans="2:15" ht="18.75" customHeight="1" thickBot="1" x14ac:dyDescent="0.65">
      <c r="B19" s="89"/>
      <c r="C19" s="107"/>
      <c r="D19" s="108"/>
      <c r="E19" s="103"/>
      <c r="F19" s="93" t="s">
        <v>51</v>
      </c>
      <c r="G19" s="94"/>
      <c r="H19" s="95"/>
    </row>
    <row r="20" spans="2:15" ht="22.5" thickBot="1" x14ac:dyDescent="0.65">
      <c r="B20" s="75" t="s">
        <v>8</v>
      </c>
      <c r="C20" s="76"/>
      <c r="D20" s="76"/>
      <c r="E20" s="76"/>
      <c r="F20" s="76"/>
      <c r="G20" s="76"/>
      <c r="H20" s="77"/>
    </row>
    <row r="21" spans="2:15" ht="18" customHeight="1" x14ac:dyDescent="0.6">
      <c r="B21" s="96">
        <v>4</v>
      </c>
      <c r="C21" s="97" t="s">
        <v>9</v>
      </c>
      <c r="D21" s="109"/>
      <c r="E21" s="110" t="s">
        <v>44</v>
      </c>
      <c r="F21" s="82" t="s">
        <v>49</v>
      </c>
      <c r="G21" s="83" t="str">
        <f>IF(OR(K22=0,K22=4),"N/A",IF(O22&lt;=5,"Bajo",IF(AND(O22&gt;5,O22&lt;=10),"Medio",IF(AND(O22&gt;10,O22&lt;=15),"Alto","Muy Alto"))))</f>
        <v>Alto</v>
      </c>
      <c r="H21" s="84"/>
    </row>
    <row r="22" spans="2:15" ht="18" customHeight="1" x14ac:dyDescent="0.6">
      <c r="B22" s="78"/>
      <c r="C22" s="79"/>
      <c r="D22" s="111"/>
      <c r="E22" s="112" t="s">
        <v>45</v>
      </c>
      <c r="F22" s="82" t="s">
        <v>50</v>
      </c>
      <c r="G22" s="87"/>
      <c r="H22" s="88"/>
      <c r="K22" s="64">
        <v>2</v>
      </c>
      <c r="L22" s="64">
        <f>IF(K22=1,0,IF(K22=2,5,10))</f>
        <v>5</v>
      </c>
      <c r="M22" s="64">
        <v>2</v>
      </c>
      <c r="N22" s="64">
        <f>IF(M22=1,4,IF(M22=2,3,IF(M22=3,2,1)))</f>
        <v>3</v>
      </c>
      <c r="O22" s="64">
        <f>L22*N22</f>
        <v>15</v>
      </c>
    </row>
    <row r="23" spans="2:15" ht="18" customHeight="1" x14ac:dyDescent="0.6">
      <c r="B23" s="78"/>
      <c r="C23" s="79"/>
      <c r="D23" s="111"/>
      <c r="E23" s="113" t="s">
        <v>46</v>
      </c>
      <c r="F23" s="82" t="s">
        <v>89</v>
      </c>
      <c r="G23" s="87"/>
      <c r="H23" s="88"/>
    </row>
    <row r="24" spans="2:15" ht="18.75" customHeight="1" thickBot="1" x14ac:dyDescent="0.65">
      <c r="B24" s="89"/>
      <c r="C24" s="90"/>
      <c r="D24" s="114"/>
      <c r="E24" s="115"/>
      <c r="F24" s="93" t="s">
        <v>51</v>
      </c>
      <c r="G24" s="94"/>
      <c r="H24" s="95"/>
    </row>
    <row r="25" spans="2:15" ht="18" customHeight="1" x14ac:dyDescent="0.6">
      <c r="B25" s="96">
        <v>5</v>
      </c>
      <c r="C25" s="97" t="s">
        <v>10</v>
      </c>
      <c r="D25" s="109"/>
      <c r="E25" s="110" t="s">
        <v>44</v>
      </c>
      <c r="F25" s="116" t="s">
        <v>54</v>
      </c>
      <c r="G25" s="83" t="str">
        <f>IF(OR(K26=0,K26=4),"N/A",IF(O26&lt;=5,"Bajo",IF(AND(O26&gt;5,O26&lt;=10),"Medio",IF(AND(O26&gt;10,O26&lt;=15),"Alto","Muy Alto"))))</f>
        <v>Bajo</v>
      </c>
      <c r="H25" s="84"/>
    </row>
    <row r="26" spans="2:15" ht="18" customHeight="1" x14ac:dyDescent="0.6">
      <c r="B26" s="78"/>
      <c r="C26" s="79"/>
      <c r="D26" s="111"/>
      <c r="E26" s="112" t="s">
        <v>45</v>
      </c>
      <c r="F26" s="116" t="s">
        <v>50</v>
      </c>
      <c r="G26" s="87"/>
      <c r="H26" s="88"/>
      <c r="K26" s="64">
        <v>1</v>
      </c>
      <c r="L26" s="64">
        <f>IF(K26=1,0,IF(K26=2,5,10))</f>
        <v>0</v>
      </c>
      <c r="M26" s="64">
        <v>0</v>
      </c>
      <c r="N26" s="64">
        <f>IF(M26=1,4,IF(M26=2,3,IF(M26=3,2,1)))</f>
        <v>1</v>
      </c>
      <c r="O26" s="64">
        <f>L26*N26</f>
        <v>0</v>
      </c>
    </row>
    <row r="27" spans="2:15" ht="18" customHeight="1" x14ac:dyDescent="0.6">
      <c r="B27" s="78"/>
      <c r="C27" s="79"/>
      <c r="D27" s="111"/>
      <c r="E27" s="113" t="s">
        <v>46</v>
      </c>
      <c r="F27" s="116" t="s">
        <v>89</v>
      </c>
      <c r="G27" s="87"/>
      <c r="H27" s="88"/>
    </row>
    <row r="28" spans="2:15" ht="18.75" customHeight="1" thickBot="1" x14ac:dyDescent="0.65">
      <c r="B28" s="89"/>
      <c r="C28" s="90"/>
      <c r="D28" s="114"/>
      <c r="E28" s="115"/>
      <c r="F28" s="117" t="s">
        <v>51</v>
      </c>
      <c r="G28" s="94"/>
      <c r="H28" s="95"/>
    </row>
    <row r="29" spans="2:15" ht="32.25" customHeight="1" thickBot="1" x14ac:dyDescent="0.65">
      <c r="B29" s="140" t="s">
        <v>41</v>
      </c>
      <c r="C29" s="141"/>
      <c r="D29" s="141"/>
      <c r="E29" s="141"/>
      <c r="F29" s="141"/>
      <c r="G29" s="141"/>
      <c r="H29" s="142"/>
    </row>
    <row r="30" spans="2:15" x14ac:dyDescent="0.6">
      <c r="B30" s="78">
        <v>6</v>
      </c>
      <c r="C30" s="118" t="s">
        <v>11</v>
      </c>
      <c r="D30" s="119"/>
      <c r="E30" s="112" t="s">
        <v>44</v>
      </c>
      <c r="F30" s="82" t="s">
        <v>49</v>
      </c>
      <c r="G30" s="83" t="str">
        <f>IF(OR(K31=0,K31=4),"N/A",IF(O31&lt;=5,"Bajo",IF(AND(O31&gt;5,O31&lt;=10),"Medio",IF(AND(O31&gt;10,O31&lt;=15),"Alto","Muy Alto"))))</f>
        <v>N/A</v>
      </c>
      <c r="H30" s="84"/>
    </row>
    <row r="31" spans="2:15" x14ac:dyDescent="0.6">
      <c r="B31" s="78"/>
      <c r="C31" s="118"/>
      <c r="D31" s="119"/>
      <c r="E31" s="112" t="s">
        <v>45</v>
      </c>
      <c r="F31" s="82" t="s">
        <v>50</v>
      </c>
      <c r="G31" s="87"/>
      <c r="H31" s="88"/>
      <c r="K31" s="64">
        <v>4</v>
      </c>
      <c r="L31" s="64">
        <f>IF(K31=1,0,IF(K31=2,5,10))</f>
        <v>10</v>
      </c>
      <c r="M31" s="64">
        <v>4</v>
      </c>
      <c r="N31" s="64">
        <f>IF(M31=1,4,IF(M31=2,3,IF(M31=3,2,1)))</f>
        <v>1</v>
      </c>
      <c r="O31" s="64">
        <f>L31*N31</f>
        <v>10</v>
      </c>
    </row>
    <row r="32" spans="2:15" x14ac:dyDescent="0.6">
      <c r="B32" s="78"/>
      <c r="C32" s="118"/>
      <c r="D32" s="119"/>
      <c r="E32" s="112" t="s">
        <v>46</v>
      </c>
      <c r="F32" s="82" t="s">
        <v>89</v>
      </c>
      <c r="G32" s="87"/>
      <c r="H32" s="88"/>
    </row>
    <row r="33" spans="2:15" ht="22.5" thickBot="1" x14ac:dyDescent="0.65">
      <c r="B33" s="89"/>
      <c r="C33" s="120"/>
      <c r="D33" s="121"/>
      <c r="E33" s="122" t="s">
        <v>55</v>
      </c>
      <c r="F33" s="93" t="s">
        <v>51</v>
      </c>
      <c r="G33" s="94"/>
      <c r="H33" s="95"/>
    </row>
    <row r="34" spans="2:15" ht="18" customHeight="1" x14ac:dyDescent="0.6">
      <c r="B34" s="96">
        <v>7</v>
      </c>
      <c r="C34" s="97" t="s">
        <v>12</v>
      </c>
      <c r="D34" s="109"/>
      <c r="E34" s="110" t="s">
        <v>53</v>
      </c>
      <c r="F34" s="82" t="s">
        <v>49</v>
      </c>
      <c r="G34" s="83" t="str">
        <f>IF(OR(K35=0,K35=4),"N/A",IF(O35&lt;=5,"Bajo",IF(AND(O35&gt;5,O35&lt;=10),"Medio",IF(AND(O35&gt;10,O35&lt;=15),"Alto","Muy Alto"))))</f>
        <v>N/A</v>
      </c>
      <c r="H34" s="84"/>
    </row>
    <row r="35" spans="2:15" ht="18" customHeight="1" x14ac:dyDescent="0.6">
      <c r="B35" s="78"/>
      <c r="C35" s="79"/>
      <c r="D35" s="111"/>
      <c r="E35" s="112" t="s">
        <v>45</v>
      </c>
      <c r="F35" s="82" t="s">
        <v>50</v>
      </c>
      <c r="G35" s="87"/>
      <c r="H35" s="88"/>
      <c r="K35" s="64">
        <v>4</v>
      </c>
      <c r="L35" s="64">
        <f>IF(K35=1,0,IF(K35=2,5,10))</f>
        <v>10</v>
      </c>
      <c r="M35" s="64">
        <v>4</v>
      </c>
      <c r="N35" s="64">
        <f>IF(M35=1,4,IF(M35=2,3,IF(M35=3,2,1)))</f>
        <v>1</v>
      </c>
      <c r="O35" s="64">
        <f>L35*N35</f>
        <v>10</v>
      </c>
    </row>
    <row r="36" spans="2:15" ht="18" customHeight="1" x14ac:dyDescent="0.6">
      <c r="B36" s="78"/>
      <c r="C36" s="79"/>
      <c r="D36" s="111"/>
      <c r="E36" s="112" t="s">
        <v>46</v>
      </c>
      <c r="F36" s="82" t="s">
        <v>89</v>
      </c>
      <c r="G36" s="87"/>
      <c r="H36" s="88"/>
    </row>
    <row r="37" spans="2:15" ht="22.5" thickBot="1" x14ac:dyDescent="0.65">
      <c r="B37" s="89"/>
      <c r="C37" s="90"/>
      <c r="D37" s="114"/>
      <c r="E37" s="122" t="s">
        <v>55</v>
      </c>
      <c r="F37" s="93" t="s">
        <v>51</v>
      </c>
      <c r="G37" s="94"/>
      <c r="H37" s="95"/>
    </row>
    <row r="38" spans="2:15" ht="45" customHeight="1" x14ac:dyDescent="0.6">
      <c r="B38" s="96">
        <v>8</v>
      </c>
      <c r="C38" s="104" t="s">
        <v>56</v>
      </c>
      <c r="D38" s="109"/>
      <c r="E38" s="110" t="s">
        <v>53</v>
      </c>
      <c r="F38" s="82" t="s">
        <v>49</v>
      </c>
      <c r="G38" s="83" t="str">
        <f>IF(OR(K39=0,K39=4),"N/A",IF(O39&lt;=5,"Bajo",IF(AND(O39&gt;5,O39&lt;=10),"Medio",IF(AND(O39&gt;10,O39&lt;=15),"Alto","Muy Alto"))))</f>
        <v>N/A</v>
      </c>
      <c r="H38" s="84"/>
    </row>
    <row r="39" spans="2:15" ht="18" customHeight="1" x14ac:dyDescent="0.6">
      <c r="B39" s="78"/>
      <c r="C39" s="105"/>
      <c r="D39" s="111"/>
      <c r="E39" s="112" t="s">
        <v>45</v>
      </c>
      <c r="F39" s="82" t="s">
        <v>50</v>
      </c>
      <c r="G39" s="87"/>
      <c r="H39" s="88"/>
      <c r="K39" s="64">
        <v>4</v>
      </c>
      <c r="L39" s="64">
        <f>IF(K39=1,0,IF(K39=2,5,10))</f>
        <v>10</v>
      </c>
      <c r="M39" s="64">
        <v>3</v>
      </c>
      <c r="N39" s="64">
        <f>IF(M39=1,4,IF(M39=2,3,IF(M39=3,2,1)))</f>
        <v>2</v>
      </c>
      <c r="O39" s="64">
        <f>L39*N39</f>
        <v>20</v>
      </c>
    </row>
    <row r="40" spans="2:15" ht="18" customHeight="1" x14ac:dyDescent="0.6">
      <c r="B40" s="78"/>
      <c r="C40" s="105"/>
      <c r="D40" s="123"/>
      <c r="E40" s="112" t="s">
        <v>46</v>
      </c>
      <c r="F40" s="82" t="s">
        <v>89</v>
      </c>
      <c r="G40" s="87"/>
      <c r="H40" s="88"/>
    </row>
    <row r="41" spans="2:15" ht="22.5" thickBot="1" x14ac:dyDescent="0.65">
      <c r="B41" s="89"/>
      <c r="C41" s="107"/>
      <c r="D41" s="124"/>
      <c r="E41" s="122" t="s">
        <v>55</v>
      </c>
      <c r="F41" s="93" t="s">
        <v>51</v>
      </c>
      <c r="G41" s="94"/>
      <c r="H41" s="95"/>
    </row>
    <row r="42" spans="2:15" ht="18" customHeight="1" x14ac:dyDescent="0.6">
      <c r="B42" s="96">
        <v>9</v>
      </c>
      <c r="C42" s="97" t="s">
        <v>13</v>
      </c>
      <c r="D42" s="109"/>
      <c r="E42" s="110" t="s">
        <v>53</v>
      </c>
      <c r="F42" s="82" t="s">
        <v>49</v>
      </c>
      <c r="G42" s="83" t="str">
        <f>IF(OR(K43=0,K43=4),"N/A",IF(O43&lt;=5,"Bajo",IF(AND(O43&gt;5,O43&lt;=10),"Medio",IF(AND(O43&gt;10,O43&lt;=15),"Alto","Muy Alto"))))</f>
        <v>Bajo</v>
      </c>
      <c r="H42" s="84"/>
    </row>
    <row r="43" spans="2:15" ht="18" customHeight="1" x14ac:dyDescent="0.6">
      <c r="B43" s="78"/>
      <c r="C43" s="79"/>
      <c r="D43" s="111"/>
      <c r="E43" s="112" t="s">
        <v>45</v>
      </c>
      <c r="F43" s="82" t="s">
        <v>50</v>
      </c>
      <c r="G43" s="87"/>
      <c r="H43" s="88"/>
      <c r="K43" s="64">
        <v>1</v>
      </c>
      <c r="L43" s="64">
        <f>IF(K43=1,0,IF(K43=2,5,10))</f>
        <v>0</v>
      </c>
      <c r="M43" s="64">
        <v>8</v>
      </c>
      <c r="N43" s="64">
        <f>IF(M43=1,4,IF(M43=2,3,IF(M43=3,2,1)))</f>
        <v>1</v>
      </c>
      <c r="O43" s="64">
        <f>L43*N43</f>
        <v>0</v>
      </c>
    </row>
    <row r="44" spans="2:15" ht="18" customHeight="1" x14ac:dyDescent="0.6">
      <c r="B44" s="78"/>
      <c r="C44" s="79"/>
      <c r="D44" s="111"/>
      <c r="E44" s="112" t="s">
        <v>46</v>
      </c>
      <c r="F44" s="82" t="s">
        <v>89</v>
      </c>
      <c r="G44" s="87"/>
      <c r="H44" s="88"/>
    </row>
    <row r="45" spans="2:15" ht="22.5" thickBot="1" x14ac:dyDescent="0.65">
      <c r="B45" s="89"/>
      <c r="C45" s="90"/>
      <c r="D45" s="114"/>
      <c r="E45" s="122" t="s">
        <v>55</v>
      </c>
      <c r="F45" s="93" t="s">
        <v>51</v>
      </c>
      <c r="G45" s="94"/>
      <c r="H45" s="95"/>
    </row>
    <row r="46" spans="2:15" ht="22.5" thickBot="1" x14ac:dyDescent="0.65">
      <c r="B46" s="75" t="s">
        <v>14</v>
      </c>
      <c r="C46" s="76"/>
      <c r="D46" s="76"/>
      <c r="E46" s="76"/>
      <c r="F46" s="76"/>
      <c r="G46" s="76"/>
      <c r="H46" s="77"/>
    </row>
    <row r="47" spans="2:15" ht="33.75" customHeight="1" x14ac:dyDescent="0.6">
      <c r="B47" s="96">
        <v>10</v>
      </c>
      <c r="C47" s="125" t="s">
        <v>15</v>
      </c>
      <c r="D47" s="109"/>
      <c r="E47" s="110" t="s">
        <v>44</v>
      </c>
      <c r="F47" s="116" t="s">
        <v>49</v>
      </c>
      <c r="G47" s="83" t="str">
        <f>IF(OR(K48=0,K48=4),"N/A",IF(O48&lt;=5,"Bajo",IF(AND(O48&gt;5,O48&lt;=10),"Medio",IF(AND(O48&gt;10,O48&lt;=15),"Alto","Muy Alto"))))</f>
        <v>Muy Alto</v>
      </c>
      <c r="H47" s="84"/>
    </row>
    <row r="48" spans="2:15" ht="36" customHeight="1" x14ac:dyDescent="0.6">
      <c r="B48" s="78"/>
      <c r="C48" s="118"/>
      <c r="D48" s="111"/>
      <c r="E48" s="112" t="s">
        <v>45</v>
      </c>
      <c r="F48" s="116" t="s">
        <v>50</v>
      </c>
      <c r="G48" s="87"/>
      <c r="H48" s="88"/>
      <c r="K48" s="64">
        <v>3</v>
      </c>
      <c r="L48" s="64">
        <f>IF(K48=1,0,IF(K48=2,5,10))</f>
        <v>10</v>
      </c>
      <c r="M48" s="64">
        <v>2</v>
      </c>
      <c r="N48" s="64">
        <f>IF(M48=1,4,IF(M48=2,3,IF(M48=3,2,1)))</f>
        <v>3</v>
      </c>
      <c r="O48" s="64">
        <f>L48*N48</f>
        <v>30</v>
      </c>
    </row>
    <row r="49" spans="2:15" ht="31.5" customHeight="1" x14ac:dyDescent="0.6">
      <c r="B49" s="78"/>
      <c r="C49" s="118"/>
      <c r="D49" s="111"/>
      <c r="E49" s="113" t="s">
        <v>46</v>
      </c>
      <c r="F49" s="116" t="s">
        <v>89</v>
      </c>
      <c r="G49" s="87"/>
      <c r="H49" s="88"/>
    </row>
    <row r="50" spans="2:15" ht="29.25" customHeight="1" thickBot="1" x14ac:dyDescent="0.65">
      <c r="B50" s="89"/>
      <c r="C50" s="120"/>
      <c r="D50" s="114"/>
      <c r="E50" s="115"/>
      <c r="F50" s="117" t="s">
        <v>51</v>
      </c>
      <c r="G50" s="94"/>
      <c r="H50" s="95"/>
    </row>
    <row r="51" spans="2:15" ht="24.75" customHeight="1" x14ac:dyDescent="0.6">
      <c r="B51" s="96">
        <v>11</v>
      </c>
      <c r="C51" s="104" t="s">
        <v>57</v>
      </c>
      <c r="D51" s="109"/>
      <c r="E51" s="126" t="s">
        <v>44</v>
      </c>
      <c r="F51" s="127" t="s">
        <v>49</v>
      </c>
      <c r="G51" s="83" t="str">
        <f>IF(OR(K52=0,K52=4),"N/A",IF(O52&lt;=5,"Bajo",IF(AND(O52&gt;5,O52&lt;=10),"Medio",IF(AND(O52&gt;10,O52&lt;=15),"Alto","Muy Alto"))))</f>
        <v>Bajo</v>
      </c>
      <c r="H51" s="84"/>
    </row>
    <row r="52" spans="2:15" ht="25.5" customHeight="1" x14ac:dyDescent="0.6">
      <c r="B52" s="78"/>
      <c r="C52" s="105"/>
      <c r="D52" s="111"/>
      <c r="E52" s="128" t="s">
        <v>45</v>
      </c>
      <c r="F52" s="129" t="s">
        <v>50</v>
      </c>
      <c r="G52" s="87"/>
      <c r="H52" s="88"/>
      <c r="K52" s="64">
        <v>1</v>
      </c>
      <c r="L52" s="64">
        <f>IF(K52=1,0,IF(K52=2,5,10))</f>
        <v>0</v>
      </c>
      <c r="M52" s="64">
        <v>4</v>
      </c>
      <c r="N52" s="64">
        <f>IF(M52=1,4,IF(M52=2,3,IF(M52=3,2,1)))</f>
        <v>1</v>
      </c>
      <c r="O52" s="64">
        <f>L52*N52</f>
        <v>0</v>
      </c>
    </row>
    <row r="53" spans="2:15" ht="18" customHeight="1" x14ac:dyDescent="0.6">
      <c r="B53" s="78"/>
      <c r="C53" s="105"/>
      <c r="D53" s="111"/>
      <c r="E53" s="128"/>
      <c r="F53" s="129" t="s">
        <v>89</v>
      </c>
      <c r="G53" s="87"/>
      <c r="H53" s="88"/>
    </row>
    <row r="54" spans="2:15" ht="65.25" customHeight="1" thickBot="1" x14ac:dyDescent="0.65">
      <c r="B54" s="89"/>
      <c r="C54" s="107"/>
      <c r="D54" s="114"/>
      <c r="E54" s="130" t="s">
        <v>46</v>
      </c>
      <c r="F54" s="131" t="s">
        <v>51</v>
      </c>
      <c r="G54" s="94"/>
      <c r="H54" s="95"/>
    </row>
    <row r="55" spans="2:15" ht="18" customHeight="1" x14ac:dyDescent="0.6">
      <c r="B55" s="96">
        <v>12</v>
      </c>
      <c r="C55" s="97" t="s">
        <v>13</v>
      </c>
      <c r="D55" s="109"/>
      <c r="E55" s="110" t="s">
        <v>44</v>
      </c>
      <c r="F55" s="116" t="s">
        <v>49</v>
      </c>
      <c r="G55" s="83" t="str">
        <f>IF(OR(K56=0,K56=4),"N/A",IF(O56&lt;=5,"Bajo",IF(AND(O56&gt;5,O56&lt;=10),"Medio",IF(AND(O56&gt;10,O56&lt;=15),"Alto","Muy Alto"))))</f>
        <v>Medio</v>
      </c>
      <c r="H55" s="84"/>
    </row>
    <row r="56" spans="2:15" ht="18" customHeight="1" x14ac:dyDescent="0.6">
      <c r="B56" s="78"/>
      <c r="C56" s="79"/>
      <c r="D56" s="111"/>
      <c r="E56" s="112" t="s">
        <v>45</v>
      </c>
      <c r="F56" s="116" t="s">
        <v>50</v>
      </c>
      <c r="G56" s="87"/>
      <c r="H56" s="88"/>
      <c r="K56" s="64">
        <v>3</v>
      </c>
      <c r="L56" s="64">
        <f>IF(K56=1,0,IF(K56=2,5,10))</f>
        <v>10</v>
      </c>
      <c r="M56" s="64">
        <v>4</v>
      </c>
      <c r="N56" s="64">
        <f>IF(M56=1,4,IF(M56=2,3,IF(M56=3,2,1)))</f>
        <v>1</v>
      </c>
      <c r="O56" s="64">
        <f>L56*N56</f>
        <v>10</v>
      </c>
    </row>
    <row r="57" spans="2:15" ht="18" customHeight="1" x14ac:dyDescent="0.6">
      <c r="B57" s="78"/>
      <c r="C57" s="79"/>
      <c r="D57" s="111"/>
      <c r="E57" s="113" t="s">
        <v>46</v>
      </c>
      <c r="F57" s="116" t="s">
        <v>89</v>
      </c>
      <c r="G57" s="87"/>
      <c r="H57" s="88"/>
    </row>
    <row r="58" spans="2:15" ht="18.75" customHeight="1" thickBot="1" x14ac:dyDescent="0.65">
      <c r="B58" s="89"/>
      <c r="C58" s="90"/>
      <c r="D58" s="114"/>
      <c r="E58" s="115"/>
      <c r="F58" s="117" t="s">
        <v>51</v>
      </c>
      <c r="G58" s="94"/>
      <c r="H58" s="95"/>
    </row>
    <row r="59" spans="2:15" ht="22.5" thickBot="1" x14ac:dyDescent="0.65">
      <c r="B59" s="75" t="s">
        <v>16</v>
      </c>
      <c r="C59" s="76"/>
      <c r="D59" s="76"/>
      <c r="E59" s="76"/>
      <c r="F59" s="76"/>
      <c r="G59" s="76"/>
      <c r="H59" s="77"/>
    </row>
    <row r="60" spans="2:15" ht="18" customHeight="1" x14ac:dyDescent="0.6">
      <c r="B60" s="96">
        <v>13</v>
      </c>
      <c r="C60" s="97" t="s">
        <v>17</v>
      </c>
      <c r="D60" s="109"/>
      <c r="E60" s="110" t="s">
        <v>44</v>
      </c>
      <c r="F60" s="116" t="s">
        <v>49</v>
      </c>
      <c r="G60" s="83" t="str">
        <f>IF(OR(K61=0,K61=4),"N/A",IF(O61&lt;=5,"Bajo",IF(AND(O61&gt;5,O61&lt;=10),"Medio",IF(AND(O61&gt;10,O61&lt;=15),"Alto","Muy Alto"))))</f>
        <v>Medio</v>
      </c>
      <c r="H60" s="84"/>
    </row>
    <row r="61" spans="2:15" ht="18" customHeight="1" x14ac:dyDescent="0.6">
      <c r="B61" s="78"/>
      <c r="C61" s="79"/>
      <c r="D61" s="111"/>
      <c r="E61" s="112" t="s">
        <v>45</v>
      </c>
      <c r="F61" s="116" t="s">
        <v>50</v>
      </c>
      <c r="G61" s="87"/>
      <c r="H61" s="88"/>
      <c r="K61" s="64">
        <v>3</v>
      </c>
      <c r="L61" s="64">
        <f>IF(K61=1,0,IF(K61=2,5,10))</f>
        <v>10</v>
      </c>
      <c r="M61" s="64">
        <v>4</v>
      </c>
      <c r="N61" s="64">
        <f>IF(M61=1,4,IF(M61=2,3,IF(M61=3,2,1)))</f>
        <v>1</v>
      </c>
      <c r="O61" s="64">
        <f>L61*N61</f>
        <v>10</v>
      </c>
    </row>
    <row r="62" spans="2:15" ht="18" customHeight="1" x14ac:dyDescent="0.6">
      <c r="B62" s="78"/>
      <c r="C62" s="79"/>
      <c r="D62" s="111"/>
      <c r="E62" s="113" t="s">
        <v>46</v>
      </c>
      <c r="F62" s="116" t="s">
        <v>89</v>
      </c>
      <c r="G62" s="87"/>
      <c r="H62" s="88"/>
    </row>
    <row r="63" spans="2:15" ht="18.75" customHeight="1" thickBot="1" x14ac:dyDescent="0.65">
      <c r="B63" s="89"/>
      <c r="C63" s="90"/>
      <c r="D63" s="114"/>
      <c r="E63" s="115"/>
      <c r="F63" s="117" t="s">
        <v>51</v>
      </c>
      <c r="G63" s="94"/>
      <c r="H63" s="95"/>
    </row>
    <row r="64" spans="2:15" ht="18" customHeight="1" x14ac:dyDescent="0.6">
      <c r="B64" s="96">
        <v>14</v>
      </c>
      <c r="C64" s="97" t="s">
        <v>18</v>
      </c>
      <c r="D64" s="109"/>
      <c r="E64" s="110" t="s">
        <v>44</v>
      </c>
      <c r="F64" s="116" t="s">
        <v>49</v>
      </c>
      <c r="G64" s="83" t="str">
        <f>IF(OR(K65=0,K65=4),"N/A",IF(O65&lt;=5,"Bajo",IF(AND(O65&gt;5,O65&lt;=10),"Medio",IF(AND(O65&gt;10,O65&lt;=15),"Alto","Muy Alto"))))</f>
        <v>Bajo</v>
      </c>
      <c r="H64" s="84"/>
    </row>
    <row r="65" spans="2:15" ht="18" customHeight="1" x14ac:dyDescent="0.6">
      <c r="B65" s="78"/>
      <c r="C65" s="79"/>
      <c r="D65" s="111"/>
      <c r="E65" s="112" t="s">
        <v>45</v>
      </c>
      <c r="F65" s="116" t="s">
        <v>50</v>
      </c>
      <c r="G65" s="87"/>
      <c r="H65" s="88"/>
      <c r="K65" s="64">
        <v>1</v>
      </c>
      <c r="L65" s="64">
        <f>IF(K65=1,0,IF(K65=2,5,10))</f>
        <v>0</v>
      </c>
      <c r="M65" s="64">
        <v>4</v>
      </c>
      <c r="N65" s="64">
        <f>IF(M65=1,4,IF(M65=2,3,IF(M65=3,2,1)))</f>
        <v>1</v>
      </c>
      <c r="O65" s="64">
        <f>L65*N65</f>
        <v>0</v>
      </c>
    </row>
    <row r="66" spans="2:15" ht="18" customHeight="1" x14ac:dyDescent="0.6">
      <c r="B66" s="78"/>
      <c r="C66" s="79"/>
      <c r="D66" s="111"/>
      <c r="E66" s="113" t="s">
        <v>46</v>
      </c>
      <c r="F66" s="116" t="s">
        <v>89</v>
      </c>
      <c r="G66" s="87"/>
      <c r="H66" s="88"/>
    </row>
    <row r="67" spans="2:15" ht="18.75" customHeight="1" thickBot="1" x14ac:dyDescent="0.65">
      <c r="B67" s="89"/>
      <c r="C67" s="90"/>
      <c r="D67" s="114"/>
      <c r="E67" s="115"/>
      <c r="F67" s="117" t="s">
        <v>51</v>
      </c>
      <c r="G67" s="94"/>
      <c r="H67" s="95"/>
    </row>
    <row r="68" spans="2:15" ht="18" customHeight="1" x14ac:dyDescent="0.6">
      <c r="B68" s="96">
        <v>15</v>
      </c>
      <c r="C68" s="97" t="s">
        <v>19</v>
      </c>
      <c r="D68" s="109"/>
      <c r="E68" s="110" t="s">
        <v>44</v>
      </c>
      <c r="F68" s="116" t="s">
        <v>49</v>
      </c>
      <c r="G68" s="83" t="str">
        <f>IF(OR(K69=0,K69=4),"N/A",IF(O69&lt;=5,"Bajo",IF(AND(O69&gt;5,O69&lt;=10),"Medio",IF(AND(O69&gt;10,O69&lt;=15),"Alto","Muy Alto"))))</f>
        <v>Bajo</v>
      </c>
      <c r="H68" s="84"/>
    </row>
    <row r="69" spans="2:15" ht="18" customHeight="1" x14ac:dyDescent="0.6">
      <c r="B69" s="78"/>
      <c r="C69" s="79"/>
      <c r="D69" s="111"/>
      <c r="E69" s="112" t="s">
        <v>45</v>
      </c>
      <c r="F69" s="116" t="s">
        <v>50</v>
      </c>
      <c r="G69" s="87"/>
      <c r="H69" s="88"/>
      <c r="K69" s="64">
        <v>1</v>
      </c>
      <c r="L69" s="64">
        <f>IF(K69=1,0,IF(K69=2,5,10))</f>
        <v>0</v>
      </c>
      <c r="M69" s="64">
        <v>4</v>
      </c>
      <c r="N69" s="64">
        <f>IF(M69=1,4,IF(M69=2,3,IF(M69=3,2,1)))</f>
        <v>1</v>
      </c>
      <c r="O69" s="64">
        <f>L69*N69</f>
        <v>0</v>
      </c>
    </row>
    <row r="70" spans="2:15" ht="18" customHeight="1" x14ac:dyDescent="0.6">
      <c r="B70" s="78"/>
      <c r="C70" s="79"/>
      <c r="D70" s="111"/>
      <c r="E70" s="113" t="s">
        <v>46</v>
      </c>
      <c r="F70" s="116" t="s">
        <v>89</v>
      </c>
      <c r="G70" s="87"/>
      <c r="H70" s="88"/>
    </row>
    <row r="71" spans="2:15" ht="18.75" customHeight="1" thickBot="1" x14ac:dyDescent="0.65">
      <c r="B71" s="89"/>
      <c r="C71" s="90"/>
      <c r="D71" s="114"/>
      <c r="E71" s="115"/>
      <c r="F71" s="117" t="s">
        <v>51</v>
      </c>
      <c r="G71" s="94"/>
      <c r="H71" s="95"/>
    </row>
    <row r="72" spans="2:15" ht="22.5" thickBot="1" x14ac:dyDescent="0.65">
      <c r="B72" s="75" t="s">
        <v>5</v>
      </c>
      <c r="C72" s="76"/>
      <c r="D72" s="76"/>
      <c r="E72" s="76"/>
      <c r="F72" s="76"/>
      <c r="G72" s="76"/>
      <c r="H72" s="77"/>
    </row>
    <row r="73" spans="2:15" ht="18" customHeight="1" x14ac:dyDescent="0.6">
      <c r="B73" s="96">
        <v>16</v>
      </c>
      <c r="C73" s="97" t="s">
        <v>20</v>
      </c>
      <c r="D73" s="109"/>
      <c r="E73" s="110" t="s">
        <v>44</v>
      </c>
      <c r="F73" s="116" t="s">
        <v>49</v>
      </c>
      <c r="G73" s="83" t="str">
        <f>IF(OR(K74=0,K74=4),"N/A",IF(O74&lt;=5,"Bajo",IF(AND(O74&gt;5,O74&lt;=10),"Medio",IF(AND(O74&gt;10,O74&lt;=15),"Alto","Muy Alto"))))</f>
        <v>Muy Alto</v>
      </c>
      <c r="H73" s="84"/>
    </row>
    <row r="74" spans="2:15" ht="18" customHeight="1" x14ac:dyDescent="0.6">
      <c r="B74" s="78"/>
      <c r="C74" s="79"/>
      <c r="D74" s="111"/>
      <c r="E74" s="112" t="s">
        <v>45</v>
      </c>
      <c r="F74" s="116" t="s">
        <v>50</v>
      </c>
      <c r="G74" s="87"/>
      <c r="H74" s="88"/>
      <c r="K74" s="64">
        <v>3</v>
      </c>
      <c r="L74" s="64">
        <f>IF(K74=1,0,IF(K74=2,5,10))</f>
        <v>10</v>
      </c>
      <c r="M74" s="64">
        <v>3</v>
      </c>
      <c r="N74" s="64">
        <f>IF(M74=1,4,IF(M74=2,3,IF(M74=3,2,1)))</f>
        <v>2</v>
      </c>
      <c r="O74" s="64">
        <f>L74*N74</f>
        <v>20</v>
      </c>
    </row>
    <row r="75" spans="2:15" ht="18" customHeight="1" x14ac:dyDescent="0.6">
      <c r="B75" s="78"/>
      <c r="C75" s="79"/>
      <c r="D75" s="111"/>
      <c r="E75" s="113" t="s">
        <v>46</v>
      </c>
      <c r="F75" s="116" t="s">
        <v>89</v>
      </c>
      <c r="G75" s="87"/>
      <c r="H75" s="88"/>
    </row>
    <row r="76" spans="2:15" ht="18.75" customHeight="1" thickBot="1" x14ac:dyDescent="0.65">
      <c r="B76" s="89"/>
      <c r="C76" s="90"/>
      <c r="D76" s="114"/>
      <c r="E76" s="115"/>
      <c r="F76" s="117" t="s">
        <v>51</v>
      </c>
      <c r="G76" s="94"/>
      <c r="H76" s="95"/>
    </row>
    <row r="77" spans="2:15" ht="46.5" customHeight="1" x14ac:dyDescent="0.6">
      <c r="B77" s="96">
        <v>17</v>
      </c>
      <c r="C77" s="104" t="s">
        <v>58</v>
      </c>
      <c r="D77" s="109"/>
      <c r="E77" s="110" t="s">
        <v>44</v>
      </c>
      <c r="F77" s="116" t="s">
        <v>49</v>
      </c>
      <c r="G77" s="83" t="str">
        <f>IF(OR(K78=0,K78=4),"N/A",IF(O78&lt;=5,"Bajo",IF(AND(O78&gt;5,O78&lt;=10),"Medio",IF(AND(O78&gt;10,O78&lt;=15),"Alto","Muy Alto"))))</f>
        <v>Bajo</v>
      </c>
      <c r="H77" s="84"/>
    </row>
    <row r="78" spans="2:15" ht="18" customHeight="1" x14ac:dyDescent="0.6">
      <c r="B78" s="78"/>
      <c r="C78" s="105"/>
      <c r="D78" s="111"/>
      <c r="E78" s="112" t="s">
        <v>45</v>
      </c>
      <c r="F78" s="116" t="s">
        <v>50</v>
      </c>
      <c r="G78" s="87"/>
      <c r="H78" s="88"/>
      <c r="K78" s="64">
        <v>1</v>
      </c>
      <c r="L78" s="64">
        <f>IF(K78=1,0,IF(K78=2,5,10))</f>
        <v>0</v>
      </c>
      <c r="M78" s="64">
        <v>4</v>
      </c>
      <c r="N78" s="64">
        <f>IF(M78=1,4,IF(M78=2,3,IF(M78=3,2,1)))</f>
        <v>1</v>
      </c>
      <c r="O78" s="64">
        <f>L78*N78</f>
        <v>0</v>
      </c>
    </row>
    <row r="79" spans="2:15" ht="18" customHeight="1" x14ac:dyDescent="0.6">
      <c r="B79" s="78"/>
      <c r="C79" s="105"/>
      <c r="D79" s="111"/>
      <c r="E79" s="113" t="s">
        <v>46</v>
      </c>
      <c r="F79" s="116" t="s">
        <v>89</v>
      </c>
      <c r="G79" s="87"/>
      <c r="H79" s="88"/>
    </row>
    <row r="80" spans="2:15" ht="18" customHeight="1" thickBot="1" x14ac:dyDescent="0.65">
      <c r="B80" s="89"/>
      <c r="C80" s="107"/>
      <c r="D80" s="114"/>
      <c r="E80" s="115"/>
      <c r="F80" s="117" t="s">
        <v>51</v>
      </c>
      <c r="G80" s="94"/>
      <c r="H80" s="95"/>
    </row>
    <row r="81" spans="2:15" ht="22.5" thickBot="1" x14ac:dyDescent="0.65">
      <c r="B81" s="75" t="s">
        <v>21</v>
      </c>
      <c r="C81" s="76"/>
      <c r="D81" s="76"/>
      <c r="E81" s="76"/>
      <c r="F81" s="76"/>
      <c r="G81" s="76"/>
      <c r="H81" s="77"/>
    </row>
    <row r="82" spans="2:15" ht="18" customHeight="1" x14ac:dyDescent="0.6">
      <c r="B82" s="96">
        <v>18</v>
      </c>
      <c r="C82" s="97" t="s">
        <v>22</v>
      </c>
      <c r="D82" s="109"/>
      <c r="E82" s="110" t="s">
        <v>44</v>
      </c>
      <c r="F82" s="116" t="s">
        <v>49</v>
      </c>
      <c r="G82" s="83" t="str">
        <f>IF(OR(K83=0,K83=4),"N/A",IF(O83&lt;=5,"Bajo",IF(AND(O83&gt;5,O83&lt;=10),"Medio",IF(AND(O83&gt;10,O83&lt;=15),"Alto","Muy Alto"))))</f>
        <v>Bajo</v>
      </c>
      <c r="H82" s="84"/>
    </row>
    <row r="83" spans="2:15" ht="18" customHeight="1" x14ac:dyDescent="0.6">
      <c r="B83" s="78"/>
      <c r="C83" s="79"/>
      <c r="D83" s="111"/>
      <c r="E83" s="112" t="s">
        <v>45</v>
      </c>
      <c r="F83" s="116" t="s">
        <v>50</v>
      </c>
      <c r="G83" s="87"/>
      <c r="H83" s="88"/>
      <c r="K83" s="64">
        <v>1</v>
      </c>
      <c r="L83" s="64">
        <f>IF(K83=1,0,IF(K83=2,5,10))</f>
        <v>0</v>
      </c>
      <c r="M83" s="64">
        <v>4</v>
      </c>
      <c r="N83" s="64">
        <f>IF(M83=1,4,IF(M83=2,3,IF(M83=3,2,1)))</f>
        <v>1</v>
      </c>
      <c r="O83" s="64">
        <f>L83*N83</f>
        <v>0</v>
      </c>
    </row>
    <row r="84" spans="2:15" ht="18" customHeight="1" x14ac:dyDescent="0.6">
      <c r="B84" s="78"/>
      <c r="C84" s="79"/>
      <c r="D84" s="111"/>
      <c r="E84" s="113" t="s">
        <v>46</v>
      </c>
      <c r="F84" s="116" t="s">
        <v>89</v>
      </c>
      <c r="G84" s="87"/>
      <c r="H84" s="88"/>
    </row>
    <row r="85" spans="2:15" ht="18.75" customHeight="1" thickBot="1" x14ac:dyDescent="0.65">
      <c r="B85" s="89"/>
      <c r="C85" s="90"/>
      <c r="D85" s="114"/>
      <c r="E85" s="115"/>
      <c r="F85" s="117" t="s">
        <v>51</v>
      </c>
      <c r="G85" s="94"/>
      <c r="H85" s="95"/>
    </row>
    <row r="86" spans="2:15" ht="61.5" customHeight="1" x14ac:dyDescent="0.6">
      <c r="B86" s="96">
        <v>19</v>
      </c>
      <c r="C86" s="104" t="s">
        <v>59</v>
      </c>
      <c r="D86" s="109"/>
      <c r="E86" s="110" t="s">
        <v>44</v>
      </c>
      <c r="F86" s="116" t="s">
        <v>49</v>
      </c>
      <c r="G86" s="83" t="str">
        <f>IF(OR(K87=0,K87=4),"N/A",IF(O87&lt;=5,"Bajo",IF(AND(O87&gt;5,O87&lt;=10),"Medio",IF(AND(O87&gt;10,O87&lt;=15),"Alto","Muy Alto"))))</f>
        <v>Muy Alto</v>
      </c>
      <c r="H86" s="84"/>
    </row>
    <row r="87" spans="2:15" ht="26.25" customHeight="1" x14ac:dyDescent="0.6">
      <c r="B87" s="78"/>
      <c r="C87" s="105"/>
      <c r="D87" s="111"/>
      <c r="E87" s="112" t="s">
        <v>45</v>
      </c>
      <c r="F87" s="132" t="s">
        <v>50</v>
      </c>
      <c r="G87" s="87"/>
      <c r="H87" s="88"/>
      <c r="K87" s="64">
        <v>3</v>
      </c>
      <c r="L87" s="64">
        <f>IF(K87=1,0,IF(K87=2,5,10))</f>
        <v>10</v>
      </c>
      <c r="M87" s="64">
        <v>2</v>
      </c>
      <c r="N87" s="64">
        <f>IF(M87=1,4,IF(M87=2,3,IF(M87=3,2,1)))</f>
        <v>3</v>
      </c>
      <c r="O87" s="64">
        <f>L87*N87</f>
        <v>30</v>
      </c>
    </row>
    <row r="88" spans="2:15" ht="24" customHeight="1" x14ac:dyDescent="0.6">
      <c r="B88" s="78"/>
      <c r="C88" s="105"/>
      <c r="D88" s="111"/>
      <c r="E88" s="113" t="s">
        <v>46</v>
      </c>
      <c r="F88" s="116" t="s">
        <v>89</v>
      </c>
      <c r="G88" s="87"/>
      <c r="H88" s="88"/>
    </row>
    <row r="89" spans="2:15" ht="18.75" customHeight="1" thickBot="1" x14ac:dyDescent="0.65">
      <c r="B89" s="89"/>
      <c r="C89" s="107"/>
      <c r="D89" s="114"/>
      <c r="E89" s="115"/>
      <c r="F89" s="117" t="s">
        <v>51</v>
      </c>
      <c r="G89" s="94"/>
      <c r="H89" s="95"/>
    </row>
    <row r="90" spans="2:15" ht="18" customHeight="1" x14ac:dyDescent="0.6">
      <c r="B90" s="96">
        <v>20</v>
      </c>
      <c r="C90" s="97" t="s">
        <v>23</v>
      </c>
      <c r="D90" s="109"/>
      <c r="E90" s="110" t="s">
        <v>44</v>
      </c>
      <c r="F90" s="116" t="s">
        <v>49</v>
      </c>
      <c r="G90" s="83" t="str">
        <f>IF(OR(K91=0,K91=4),"N/A",IF(O91&lt;=5,"Bajo",IF(AND(O91&gt;5,O91&lt;=10),"Medio",IF(AND(O91&gt;10,O91&lt;=15),"Alto","Muy Alto"))))</f>
        <v>Bajo</v>
      </c>
      <c r="H90" s="84"/>
    </row>
    <row r="91" spans="2:15" ht="18" customHeight="1" x14ac:dyDescent="0.6">
      <c r="B91" s="78"/>
      <c r="C91" s="79"/>
      <c r="D91" s="111"/>
      <c r="E91" s="133" t="s">
        <v>45</v>
      </c>
      <c r="F91" s="116" t="s">
        <v>50</v>
      </c>
      <c r="G91" s="87"/>
      <c r="H91" s="88"/>
      <c r="K91" s="64">
        <v>1</v>
      </c>
      <c r="L91" s="64">
        <f>IF(K91=1,0,IF(K91=2,5,10))</f>
        <v>0</v>
      </c>
      <c r="M91" s="64">
        <v>4</v>
      </c>
      <c r="N91" s="64">
        <f>IF(M91=1,4,IF(M91=2,3,IF(M91=3,2,1)))</f>
        <v>1</v>
      </c>
      <c r="O91" s="64">
        <f>L91*N91</f>
        <v>0</v>
      </c>
    </row>
    <row r="92" spans="2:15" ht="18" customHeight="1" x14ac:dyDescent="0.6">
      <c r="B92" s="78"/>
      <c r="C92" s="79"/>
      <c r="D92" s="111"/>
      <c r="E92" s="113" t="s">
        <v>46</v>
      </c>
      <c r="F92" s="116" t="s">
        <v>89</v>
      </c>
      <c r="G92" s="87"/>
      <c r="H92" s="88"/>
    </row>
    <row r="93" spans="2:15" ht="18.75" customHeight="1" thickBot="1" x14ac:dyDescent="0.65">
      <c r="B93" s="89"/>
      <c r="C93" s="90"/>
      <c r="D93" s="114"/>
      <c r="E93" s="115"/>
      <c r="F93" s="117" t="s">
        <v>51</v>
      </c>
      <c r="G93" s="94"/>
      <c r="H93" s="95"/>
    </row>
    <row r="94" spans="2:15" ht="69" customHeight="1" x14ac:dyDescent="0.6">
      <c r="B94" s="96">
        <v>21</v>
      </c>
      <c r="C94" s="104" t="s">
        <v>60</v>
      </c>
      <c r="D94" s="109"/>
      <c r="E94" s="110" t="s">
        <v>44</v>
      </c>
      <c r="F94" s="116" t="s">
        <v>49</v>
      </c>
      <c r="G94" s="83" t="str">
        <f>IF(OR(K95=0,K95=4),"N/A",IF(O95&lt;=5,"Bajo",IF(AND(O95&gt;5,O95&lt;=10),"Medio",IF(AND(O95&gt;10,O95&lt;=15),"Alto","Muy Alto"))))</f>
        <v>Bajo</v>
      </c>
      <c r="H94" s="84"/>
    </row>
    <row r="95" spans="2:15" ht="26.25" customHeight="1" x14ac:dyDescent="0.6">
      <c r="B95" s="78"/>
      <c r="C95" s="105"/>
      <c r="D95" s="111"/>
      <c r="E95" s="134" t="s">
        <v>45</v>
      </c>
      <c r="F95" s="116" t="s">
        <v>50</v>
      </c>
      <c r="G95" s="87"/>
      <c r="H95" s="88"/>
      <c r="K95" s="64">
        <v>1</v>
      </c>
      <c r="L95" s="64">
        <f>IF(K95=1,0,IF(K95=2,5,10))</f>
        <v>0</v>
      </c>
      <c r="M95" s="64">
        <v>4</v>
      </c>
      <c r="N95" s="64">
        <f>IF(M95=1,4,IF(M95=2,3,IF(M95=3,2,1)))</f>
        <v>1</v>
      </c>
      <c r="O95" s="64">
        <f>L95*N95</f>
        <v>0</v>
      </c>
    </row>
    <row r="96" spans="2:15" ht="18" customHeight="1" x14ac:dyDescent="0.6">
      <c r="B96" s="78"/>
      <c r="C96" s="105"/>
      <c r="D96" s="111"/>
      <c r="E96" s="113" t="s">
        <v>46</v>
      </c>
      <c r="F96" s="116" t="s">
        <v>89</v>
      </c>
      <c r="G96" s="87"/>
      <c r="H96" s="88"/>
    </row>
    <row r="97" spans="2:15" ht="18.75" customHeight="1" thickBot="1" x14ac:dyDescent="0.65">
      <c r="B97" s="89"/>
      <c r="C97" s="107"/>
      <c r="D97" s="114"/>
      <c r="E97" s="115"/>
      <c r="F97" s="117" t="s">
        <v>51</v>
      </c>
      <c r="G97" s="94"/>
      <c r="H97" s="95"/>
    </row>
    <row r="98" spans="2:15" ht="18" customHeight="1" x14ac:dyDescent="0.6">
      <c r="B98" s="96">
        <v>22</v>
      </c>
      <c r="C98" s="97" t="s">
        <v>24</v>
      </c>
      <c r="D98" s="109"/>
      <c r="E98" s="110" t="s">
        <v>44</v>
      </c>
      <c r="F98" s="116" t="s">
        <v>49</v>
      </c>
      <c r="G98" s="83" t="str">
        <f>IF(OR(K99=0,K99=4),"N/A",IF(O99&lt;=5,"Bajo",IF(AND(O99&gt;5,O99&lt;=10),"Medio",IF(AND(O99&gt;10,O99&lt;=15),"Alto","Muy Alto"))))</f>
        <v>Bajo</v>
      </c>
      <c r="H98" s="84"/>
    </row>
    <row r="99" spans="2:15" ht="18" customHeight="1" x14ac:dyDescent="0.6">
      <c r="B99" s="78"/>
      <c r="C99" s="79"/>
      <c r="D99" s="111"/>
      <c r="E99" s="112" t="s">
        <v>45</v>
      </c>
      <c r="F99" s="116" t="s">
        <v>50</v>
      </c>
      <c r="G99" s="87"/>
      <c r="H99" s="88"/>
      <c r="K99" s="64">
        <v>1</v>
      </c>
      <c r="L99" s="64">
        <f>IF(K99=1,0,IF(K99=2,5,10))</f>
        <v>0</v>
      </c>
      <c r="M99" s="64">
        <v>4</v>
      </c>
      <c r="N99" s="64">
        <f>IF(M99=1,4,IF(M99=2,3,IF(M99=3,2,1)))</f>
        <v>1</v>
      </c>
      <c r="O99" s="64">
        <f>L99*N99</f>
        <v>0</v>
      </c>
    </row>
    <row r="100" spans="2:15" ht="18" customHeight="1" x14ac:dyDescent="0.6">
      <c r="B100" s="78"/>
      <c r="C100" s="79"/>
      <c r="D100" s="111"/>
      <c r="E100" s="113" t="s">
        <v>46</v>
      </c>
      <c r="F100" s="116" t="s">
        <v>89</v>
      </c>
      <c r="G100" s="87"/>
      <c r="H100" s="88"/>
    </row>
    <row r="101" spans="2:15" ht="18.75" customHeight="1" thickBot="1" x14ac:dyDescent="0.65">
      <c r="B101" s="89"/>
      <c r="C101" s="90"/>
      <c r="D101" s="114"/>
      <c r="E101" s="115"/>
      <c r="F101" s="117" t="s">
        <v>51</v>
      </c>
      <c r="G101" s="94"/>
      <c r="H101" s="95"/>
    </row>
    <row r="102" spans="2:15" ht="18" customHeight="1" x14ac:dyDescent="0.6">
      <c r="B102" s="96">
        <v>23</v>
      </c>
      <c r="C102" s="97" t="s">
        <v>25</v>
      </c>
      <c r="D102" s="109"/>
      <c r="E102" s="110" t="s">
        <v>44</v>
      </c>
      <c r="F102" s="116" t="s">
        <v>49</v>
      </c>
      <c r="G102" s="83" t="str">
        <f>IF(OR(K103=0,K103=4),"N/A",IF(O103&lt;=5,"Bajo",IF(AND(O103&gt;5,O103&lt;=10),"Medio",IF(AND(O103&gt;10,O103&lt;=15),"Alto","Muy Alto"))))</f>
        <v>Bajo</v>
      </c>
      <c r="H102" s="84"/>
    </row>
    <row r="103" spans="2:15" ht="18" customHeight="1" x14ac:dyDescent="0.6">
      <c r="B103" s="78"/>
      <c r="C103" s="79"/>
      <c r="D103" s="111"/>
      <c r="E103" s="112" t="s">
        <v>45</v>
      </c>
      <c r="F103" s="116" t="s">
        <v>50</v>
      </c>
      <c r="G103" s="87"/>
      <c r="H103" s="88"/>
      <c r="K103" s="64">
        <v>1</v>
      </c>
      <c r="L103" s="64">
        <f>IF(K103=1,0,IF(K103=2,5,10))</f>
        <v>0</v>
      </c>
      <c r="M103" s="64">
        <v>4</v>
      </c>
      <c r="N103" s="64">
        <f>IF(M103=1,4,IF(M103=2,3,IF(M103=3,2,1)))</f>
        <v>1</v>
      </c>
      <c r="O103" s="64">
        <f>L103*N103</f>
        <v>0</v>
      </c>
    </row>
    <row r="104" spans="2:15" ht="18" customHeight="1" x14ac:dyDescent="0.6">
      <c r="B104" s="78"/>
      <c r="C104" s="79"/>
      <c r="D104" s="111"/>
      <c r="E104" s="113" t="s">
        <v>46</v>
      </c>
      <c r="F104" s="116" t="s">
        <v>89</v>
      </c>
      <c r="G104" s="87"/>
      <c r="H104" s="88"/>
    </row>
    <row r="105" spans="2:15" ht="18.75" customHeight="1" thickBot="1" x14ac:dyDescent="0.65">
      <c r="B105" s="89"/>
      <c r="C105" s="90"/>
      <c r="D105" s="114"/>
      <c r="E105" s="115"/>
      <c r="F105" s="117" t="s">
        <v>51</v>
      </c>
      <c r="G105" s="94"/>
      <c r="H105" s="95"/>
    </row>
    <row r="106" spans="2:15" ht="18" customHeight="1" x14ac:dyDescent="0.6">
      <c r="B106" s="96">
        <v>24</v>
      </c>
      <c r="C106" s="97" t="s">
        <v>26</v>
      </c>
      <c r="D106" s="109"/>
      <c r="E106" s="110" t="s">
        <v>44</v>
      </c>
      <c r="F106" s="116" t="s">
        <v>49</v>
      </c>
      <c r="G106" s="83" t="str">
        <f>IF(OR(K107=0,K107=4),"N/A",IF(O107&lt;=5,"Bajo",IF(AND(O107&gt;5,O107&lt;=10),"Medio",IF(AND(O107&gt;10,O107&lt;=15),"Alto","Muy Alto"))))</f>
        <v>Bajo</v>
      </c>
      <c r="H106" s="84"/>
    </row>
    <row r="107" spans="2:15" ht="18" customHeight="1" x14ac:dyDescent="0.6">
      <c r="B107" s="78"/>
      <c r="C107" s="79"/>
      <c r="D107" s="111"/>
      <c r="E107" s="112" t="s">
        <v>45</v>
      </c>
      <c r="F107" s="116" t="s">
        <v>50</v>
      </c>
      <c r="G107" s="87"/>
      <c r="H107" s="88"/>
      <c r="K107" s="64">
        <v>1</v>
      </c>
      <c r="L107" s="64">
        <f>IF(K107=1,0,IF(K107=2,5,10))</f>
        <v>0</v>
      </c>
      <c r="M107" s="64">
        <v>4</v>
      </c>
      <c r="N107" s="64">
        <f>IF(M107=1,4,IF(M107=2,3,IF(M107=3,2,1)))</f>
        <v>1</v>
      </c>
      <c r="O107" s="64">
        <f>L107*N107</f>
        <v>0</v>
      </c>
    </row>
    <row r="108" spans="2:15" ht="18" customHeight="1" x14ac:dyDescent="0.6">
      <c r="B108" s="78"/>
      <c r="C108" s="79"/>
      <c r="D108" s="111"/>
      <c r="E108" s="113" t="s">
        <v>46</v>
      </c>
      <c r="F108" s="116" t="s">
        <v>89</v>
      </c>
      <c r="G108" s="87"/>
      <c r="H108" s="88"/>
    </row>
    <row r="109" spans="2:15" ht="18.75" customHeight="1" thickBot="1" x14ac:dyDescent="0.65">
      <c r="B109" s="89"/>
      <c r="C109" s="90"/>
      <c r="D109" s="114"/>
      <c r="E109" s="115"/>
      <c r="F109" s="117" t="s">
        <v>51</v>
      </c>
      <c r="G109" s="94"/>
      <c r="H109" s="95"/>
    </row>
    <row r="110" spans="2:15" ht="18" customHeight="1" x14ac:dyDescent="0.6">
      <c r="B110" s="96">
        <v>25</v>
      </c>
      <c r="C110" s="97" t="s">
        <v>27</v>
      </c>
      <c r="D110" s="109"/>
      <c r="E110" s="110" t="s">
        <v>44</v>
      </c>
      <c r="F110" s="116" t="s">
        <v>49</v>
      </c>
      <c r="G110" s="83" t="str">
        <f>IF(OR(K111=0,K111=4),"N/A",IF(O111&lt;=5,"Bajo",IF(AND(O111&gt;5,O111&lt;=10),"Medio",IF(AND(O111&gt;10,O111&lt;=15),"Alto","Muy Alto"))))</f>
        <v>Bajo</v>
      </c>
      <c r="H110" s="84"/>
    </row>
    <row r="111" spans="2:15" ht="18" customHeight="1" x14ac:dyDescent="0.6">
      <c r="B111" s="78"/>
      <c r="C111" s="79"/>
      <c r="D111" s="111"/>
      <c r="E111" s="112" t="s">
        <v>45</v>
      </c>
      <c r="F111" s="116" t="s">
        <v>50</v>
      </c>
      <c r="G111" s="87"/>
      <c r="H111" s="88"/>
      <c r="K111" s="64">
        <v>1</v>
      </c>
      <c r="L111" s="64">
        <f>IF(K111=1,0,IF(K111=2,5,10))</f>
        <v>0</v>
      </c>
      <c r="M111" s="64">
        <v>4</v>
      </c>
      <c r="N111" s="64">
        <f>IF(M111=1,4,IF(M111=2,3,IF(M111=3,2,1)))</f>
        <v>1</v>
      </c>
      <c r="O111" s="64">
        <f>L111*N111</f>
        <v>0</v>
      </c>
    </row>
    <row r="112" spans="2:15" ht="18" customHeight="1" x14ac:dyDescent="0.6">
      <c r="B112" s="78"/>
      <c r="C112" s="79"/>
      <c r="D112" s="111"/>
      <c r="E112" s="113" t="s">
        <v>46</v>
      </c>
      <c r="F112" s="116" t="s">
        <v>89</v>
      </c>
      <c r="G112" s="87"/>
      <c r="H112" s="88"/>
    </row>
    <row r="113" spans="2:15" ht="18.75" customHeight="1" thickBot="1" x14ac:dyDescent="0.65">
      <c r="B113" s="89"/>
      <c r="C113" s="90"/>
      <c r="D113" s="114"/>
      <c r="E113" s="115"/>
      <c r="F113" s="117" t="s">
        <v>51</v>
      </c>
      <c r="G113" s="94"/>
      <c r="H113" s="95"/>
    </row>
    <row r="114" spans="2:15" ht="18" customHeight="1" x14ac:dyDescent="0.6">
      <c r="B114" s="96">
        <v>26</v>
      </c>
      <c r="C114" s="97" t="s">
        <v>28</v>
      </c>
      <c r="D114" s="109"/>
      <c r="E114" s="110" t="s">
        <v>44</v>
      </c>
      <c r="F114" s="116" t="s">
        <v>49</v>
      </c>
      <c r="G114" s="83" t="str">
        <f>IF(OR(K115=0,K115=4),"N/A",IF(O115&lt;=5,"Bajo",IF(AND(O115&gt;5,O115&lt;=10),"Medio",IF(AND(O115&gt;10,O115&lt;=15),"Alto","Muy Alto"))))</f>
        <v>Medio</v>
      </c>
      <c r="H114" s="84"/>
    </row>
    <row r="115" spans="2:15" ht="18" customHeight="1" x14ac:dyDescent="0.6">
      <c r="B115" s="78"/>
      <c r="C115" s="79"/>
      <c r="D115" s="111"/>
      <c r="E115" s="112" t="s">
        <v>45</v>
      </c>
      <c r="F115" s="116" t="s">
        <v>50</v>
      </c>
      <c r="G115" s="87"/>
      <c r="H115" s="88"/>
      <c r="K115" s="64">
        <v>3</v>
      </c>
      <c r="L115" s="64">
        <f>IF(K115=1,0,IF(K115=2,5,10))</f>
        <v>10</v>
      </c>
      <c r="M115" s="64">
        <v>4</v>
      </c>
      <c r="N115" s="64">
        <f>IF(M115=1,4,IF(M115=2,3,IF(M115=3,2,1)))</f>
        <v>1</v>
      </c>
      <c r="O115" s="64">
        <f>L115*N115</f>
        <v>10</v>
      </c>
    </row>
    <row r="116" spans="2:15" ht="18" customHeight="1" x14ac:dyDescent="0.6">
      <c r="B116" s="78"/>
      <c r="C116" s="79"/>
      <c r="D116" s="111"/>
      <c r="E116" s="113" t="s">
        <v>46</v>
      </c>
      <c r="F116" s="116" t="s">
        <v>89</v>
      </c>
      <c r="G116" s="87"/>
      <c r="H116" s="88"/>
    </row>
    <row r="117" spans="2:15" ht="18.75" customHeight="1" thickBot="1" x14ac:dyDescent="0.65">
      <c r="B117" s="89"/>
      <c r="C117" s="90"/>
      <c r="D117" s="114"/>
      <c r="E117" s="115"/>
      <c r="F117" s="117" t="s">
        <v>51</v>
      </c>
      <c r="G117" s="94"/>
      <c r="H117" s="95"/>
    </row>
    <row r="118" spans="2:15" ht="18" customHeight="1" x14ac:dyDescent="0.6">
      <c r="B118" s="96">
        <v>27</v>
      </c>
      <c r="C118" s="97" t="s">
        <v>29</v>
      </c>
      <c r="D118" s="109"/>
      <c r="E118" s="110" t="s">
        <v>44</v>
      </c>
      <c r="F118" s="116" t="s">
        <v>49</v>
      </c>
      <c r="G118" s="83" t="str">
        <f>IF(OR(K119=0,K119=4),"N/A",IF(O119&lt;=5,"Bajo",IF(AND(O119&gt;5,O119&lt;=10),"Medio",IF(AND(O119&gt;10,O119&lt;=15),"Alto","Muy Alto"))))</f>
        <v>Bajo</v>
      </c>
      <c r="H118" s="84"/>
    </row>
    <row r="119" spans="2:15" ht="18" customHeight="1" x14ac:dyDescent="0.6">
      <c r="B119" s="78"/>
      <c r="C119" s="79"/>
      <c r="D119" s="111"/>
      <c r="E119" s="112" t="s">
        <v>45</v>
      </c>
      <c r="F119" s="116" t="s">
        <v>50</v>
      </c>
      <c r="G119" s="87"/>
      <c r="H119" s="88"/>
      <c r="K119" s="64">
        <v>1</v>
      </c>
      <c r="L119" s="64">
        <f>IF(K119=1,0,IF(K119=2,5,10))</f>
        <v>0</v>
      </c>
      <c r="M119" s="64">
        <v>4</v>
      </c>
      <c r="N119" s="64">
        <f>IF(M119=1,4,IF(M119=2,3,IF(M119=3,2,1)))</f>
        <v>1</v>
      </c>
      <c r="O119" s="64">
        <f>L119*N119</f>
        <v>0</v>
      </c>
    </row>
    <row r="120" spans="2:15" ht="18" customHeight="1" x14ac:dyDescent="0.6">
      <c r="B120" s="78"/>
      <c r="C120" s="79"/>
      <c r="D120" s="111"/>
      <c r="E120" s="113" t="s">
        <v>46</v>
      </c>
      <c r="F120" s="116" t="s">
        <v>89</v>
      </c>
      <c r="G120" s="87"/>
      <c r="H120" s="88"/>
    </row>
    <row r="121" spans="2:15" ht="18.75" customHeight="1" thickBot="1" x14ac:dyDescent="0.65">
      <c r="B121" s="89"/>
      <c r="C121" s="90"/>
      <c r="D121" s="114"/>
      <c r="E121" s="115"/>
      <c r="F121" s="117" t="s">
        <v>51</v>
      </c>
      <c r="G121" s="94"/>
      <c r="H121" s="95"/>
    </row>
    <row r="122" spans="2:15" ht="18" customHeight="1" x14ac:dyDescent="0.6">
      <c r="B122" s="96">
        <v>28</v>
      </c>
      <c r="C122" s="97" t="s">
        <v>30</v>
      </c>
      <c r="D122" s="109"/>
      <c r="E122" s="110" t="s">
        <v>44</v>
      </c>
      <c r="F122" s="116" t="s">
        <v>49</v>
      </c>
      <c r="G122" s="83" t="str">
        <f>IF(OR(K123=0,K123=4),"N/A",IF(O123&lt;=5,"Bajo",IF(AND(O123&gt;5,O123&lt;=10),"Medio",IF(AND(O123&gt;10,O123&lt;=15),"Alto","Muy Alto"))))</f>
        <v>Bajo</v>
      </c>
      <c r="H122" s="84"/>
    </row>
    <row r="123" spans="2:15" ht="18" customHeight="1" x14ac:dyDescent="0.6">
      <c r="B123" s="78"/>
      <c r="C123" s="79"/>
      <c r="D123" s="111"/>
      <c r="E123" s="112" t="s">
        <v>45</v>
      </c>
      <c r="F123" s="116" t="s">
        <v>50</v>
      </c>
      <c r="G123" s="87"/>
      <c r="H123" s="88"/>
      <c r="K123" s="64">
        <v>1</v>
      </c>
      <c r="L123" s="64">
        <f>IF(K123=1,0,IF(K123=2,5,10))</f>
        <v>0</v>
      </c>
      <c r="M123" s="64">
        <v>1</v>
      </c>
      <c r="N123" s="64">
        <f>IF(M123=1,4,IF(M123=2,3,IF(M123=3,2,1)))</f>
        <v>4</v>
      </c>
      <c r="O123" s="64">
        <f>L123*N123</f>
        <v>0</v>
      </c>
    </row>
    <row r="124" spans="2:15" ht="18" customHeight="1" x14ac:dyDescent="0.6">
      <c r="B124" s="78"/>
      <c r="C124" s="79"/>
      <c r="D124" s="111"/>
      <c r="E124" s="113" t="s">
        <v>46</v>
      </c>
      <c r="F124" s="116" t="s">
        <v>89</v>
      </c>
      <c r="G124" s="87"/>
      <c r="H124" s="88"/>
    </row>
    <row r="125" spans="2:15" ht="18.75" customHeight="1" thickBot="1" x14ac:dyDescent="0.65">
      <c r="B125" s="89"/>
      <c r="C125" s="90"/>
      <c r="D125" s="114"/>
      <c r="E125" s="115"/>
      <c r="F125" s="117" t="s">
        <v>51</v>
      </c>
      <c r="G125" s="94"/>
      <c r="H125" s="95"/>
    </row>
    <row r="126" spans="2:15" ht="21.75" customHeight="1" x14ac:dyDescent="0.6">
      <c r="B126" s="96">
        <v>29</v>
      </c>
      <c r="C126" s="104" t="s">
        <v>61</v>
      </c>
      <c r="D126" s="109"/>
      <c r="E126" s="126" t="s">
        <v>44</v>
      </c>
      <c r="F126" s="127" t="s">
        <v>49</v>
      </c>
      <c r="G126" s="83" t="str">
        <f>IF(OR(K127=0,K127=4),"N/A",IF(O127&lt;=5,"Bajo",IF(AND(O127&gt;5,O127&lt;=10),"Medio",IF(AND(O127&gt;10,O127&lt;=15),"Alto","Muy Alto"))))</f>
        <v>Bajo</v>
      </c>
      <c r="H126" s="84"/>
    </row>
    <row r="127" spans="2:15" ht="27" customHeight="1" x14ac:dyDescent="0.6">
      <c r="B127" s="78"/>
      <c r="C127" s="105"/>
      <c r="D127" s="111"/>
      <c r="E127" s="128" t="s">
        <v>45</v>
      </c>
      <c r="F127" s="129" t="s">
        <v>50</v>
      </c>
      <c r="G127" s="87"/>
      <c r="H127" s="88"/>
      <c r="K127" s="64">
        <v>1</v>
      </c>
      <c r="L127" s="64">
        <f>IF(K127=1,0,IF(K127=2,5,10))</f>
        <v>0</v>
      </c>
      <c r="M127" s="64">
        <v>1</v>
      </c>
      <c r="N127" s="64">
        <f>IF(M127=1,4,IF(M127=2,3,IF(M127=3,2,1)))</f>
        <v>4</v>
      </c>
      <c r="O127" s="64">
        <f>L127*N127</f>
        <v>0</v>
      </c>
    </row>
    <row r="128" spans="2:15" ht="23.25" customHeight="1" x14ac:dyDescent="0.6">
      <c r="B128" s="78"/>
      <c r="C128" s="105"/>
      <c r="D128" s="111"/>
      <c r="E128" s="128"/>
      <c r="F128" s="129" t="s">
        <v>89</v>
      </c>
      <c r="G128" s="87"/>
      <c r="H128" s="88"/>
    </row>
    <row r="129" spans="2:15" ht="40.5" customHeight="1" thickBot="1" x14ac:dyDescent="0.65">
      <c r="B129" s="89"/>
      <c r="C129" s="107"/>
      <c r="D129" s="114"/>
      <c r="E129" s="135" t="s">
        <v>46</v>
      </c>
      <c r="F129" s="131" t="s">
        <v>51</v>
      </c>
      <c r="G129" s="94"/>
      <c r="H129" s="95"/>
    </row>
    <row r="130" spans="2:15" ht="18" customHeight="1" x14ac:dyDescent="0.6">
      <c r="B130" s="96">
        <v>30</v>
      </c>
      <c r="C130" s="97" t="s">
        <v>31</v>
      </c>
      <c r="D130" s="109"/>
      <c r="E130" s="110" t="s">
        <v>44</v>
      </c>
      <c r="F130" s="116" t="s">
        <v>49</v>
      </c>
      <c r="G130" s="83" t="str">
        <f>IF(OR(K131=0,K131=4),"N/A",IF(O131&lt;=5,"Bajo",IF(AND(O131&gt;5,O131&lt;=10),"Medio",IF(AND(O131&gt;10,O131&lt;=15),"Alto","Muy Alto"))))</f>
        <v>Bajo</v>
      </c>
      <c r="H130" s="84"/>
    </row>
    <row r="131" spans="2:15" ht="18" customHeight="1" x14ac:dyDescent="0.6">
      <c r="B131" s="78"/>
      <c r="C131" s="79"/>
      <c r="D131" s="111"/>
      <c r="E131" s="112" t="s">
        <v>45</v>
      </c>
      <c r="F131" s="116" t="s">
        <v>50</v>
      </c>
      <c r="G131" s="87"/>
      <c r="H131" s="88"/>
      <c r="K131" s="64">
        <v>1</v>
      </c>
      <c r="L131" s="64">
        <f>IF(K131=1,0,IF(K131=2,5,10))</f>
        <v>0</v>
      </c>
      <c r="M131" s="64">
        <v>1</v>
      </c>
      <c r="N131" s="64">
        <f>IF(M131=1,4,IF(M131=2,3,IF(M131=3,2,1)))</f>
        <v>4</v>
      </c>
      <c r="O131" s="64">
        <f>L131*N131</f>
        <v>0</v>
      </c>
    </row>
    <row r="132" spans="2:15" ht="18" customHeight="1" x14ac:dyDescent="0.6">
      <c r="B132" s="78"/>
      <c r="C132" s="79"/>
      <c r="D132" s="111"/>
      <c r="E132" s="113" t="s">
        <v>46</v>
      </c>
      <c r="F132" s="116" t="s">
        <v>89</v>
      </c>
      <c r="G132" s="87"/>
      <c r="H132" s="88"/>
    </row>
    <row r="133" spans="2:15" ht="18.75" customHeight="1" thickBot="1" x14ac:dyDescent="0.65">
      <c r="B133" s="89"/>
      <c r="C133" s="90"/>
      <c r="D133" s="114"/>
      <c r="E133" s="115"/>
      <c r="F133" s="117" t="s">
        <v>51</v>
      </c>
      <c r="G133" s="94"/>
      <c r="H133" s="95"/>
    </row>
    <row r="134" spans="2:15" ht="18" customHeight="1" x14ac:dyDescent="0.6">
      <c r="B134" s="96">
        <v>31</v>
      </c>
      <c r="C134" s="97" t="s">
        <v>32</v>
      </c>
      <c r="D134" s="109"/>
      <c r="E134" s="110" t="s">
        <v>44</v>
      </c>
      <c r="F134" s="116" t="s">
        <v>49</v>
      </c>
      <c r="G134" s="83" t="str">
        <f>IF(OR(K135=0,K135=4),"N/A",IF(O135&lt;=5,"Bajo",IF(AND(O135&gt;5,O135&lt;=10),"Medio",IF(AND(O135&gt;10,O135&lt;=15),"Alto","Muy Alto"))))</f>
        <v>Muy Alto</v>
      </c>
      <c r="H134" s="84"/>
    </row>
    <row r="135" spans="2:15" ht="18" customHeight="1" x14ac:dyDescent="0.6">
      <c r="B135" s="78"/>
      <c r="C135" s="79"/>
      <c r="D135" s="111"/>
      <c r="E135" s="112" t="s">
        <v>45</v>
      </c>
      <c r="F135" s="116" t="s">
        <v>50</v>
      </c>
      <c r="G135" s="87"/>
      <c r="H135" s="88"/>
      <c r="K135" s="64">
        <v>3</v>
      </c>
      <c r="L135" s="64">
        <f>IF(K135=1,0,IF(K135=2,5,10))</f>
        <v>10</v>
      </c>
      <c r="M135" s="64">
        <v>1</v>
      </c>
      <c r="N135" s="64">
        <f>IF(M135=1,4,IF(M135=2,3,IF(M135=3,2,1)))</f>
        <v>4</v>
      </c>
      <c r="O135" s="64">
        <f>L135*N135</f>
        <v>40</v>
      </c>
    </row>
    <row r="136" spans="2:15" ht="18" customHeight="1" x14ac:dyDescent="0.6">
      <c r="B136" s="78"/>
      <c r="C136" s="79"/>
      <c r="D136" s="111"/>
      <c r="E136" s="113" t="s">
        <v>46</v>
      </c>
      <c r="F136" s="116" t="s">
        <v>89</v>
      </c>
      <c r="G136" s="87"/>
      <c r="H136" s="88"/>
    </row>
    <row r="137" spans="2:15" ht="18.75" customHeight="1" thickBot="1" x14ac:dyDescent="0.65">
      <c r="B137" s="89"/>
      <c r="C137" s="90"/>
      <c r="D137" s="114"/>
      <c r="E137" s="115"/>
      <c r="F137" s="117" t="s">
        <v>51</v>
      </c>
      <c r="G137" s="94"/>
      <c r="H137" s="95"/>
    </row>
    <row r="138" spans="2:15" ht="29.25" customHeight="1" x14ac:dyDescent="0.6">
      <c r="B138" s="96">
        <v>32</v>
      </c>
      <c r="C138" s="125" t="s">
        <v>33</v>
      </c>
      <c r="D138" s="109"/>
      <c r="E138" s="110" t="s">
        <v>44</v>
      </c>
      <c r="F138" s="116" t="s">
        <v>49</v>
      </c>
      <c r="G138" s="83" t="str">
        <f>IF(OR(K139=0,K139=4),"N/A",IF(O139&lt;=5,"Bajo",IF(AND(O139&gt;5,O139&lt;=10),"Medio",IF(AND(O139&gt;10,O139&lt;=15),"Alto","Muy Alto"))))</f>
        <v>Bajo</v>
      </c>
      <c r="H138" s="84"/>
    </row>
    <row r="139" spans="2:15" ht="35.25" customHeight="1" x14ac:dyDescent="0.6">
      <c r="B139" s="78"/>
      <c r="C139" s="118"/>
      <c r="D139" s="111"/>
      <c r="E139" s="112" t="s">
        <v>45</v>
      </c>
      <c r="F139" s="116" t="s">
        <v>50</v>
      </c>
      <c r="G139" s="87"/>
      <c r="H139" s="88"/>
      <c r="K139" s="64">
        <v>1</v>
      </c>
      <c r="L139" s="64">
        <f>IF(K139=1,0,IF(K139=2,5,10))</f>
        <v>0</v>
      </c>
      <c r="M139" s="64">
        <v>4</v>
      </c>
      <c r="N139" s="64">
        <f>IF(M139=1,4,IF(M139=2,3,IF(M139=3,2,1)))</f>
        <v>1</v>
      </c>
      <c r="O139" s="64">
        <f>L139*N139</f>
        <v>0</v>
      </c>
    </row>
    <row r="140" spans="2:15" ht="32.25" customHeight="1" x14ac:dyDescent="0.6">
      <c r="B140" s="78"/>
      <c r="C140" s="118"/>
      <c r="D140" s="111"/>
      <c r="E140" s="113" t="s">
        <v>46</v>
      </c>
      <c r="F140" s="116" t="s">
        <v>89</v>
      </c>
      <c r="G140" s="87"/>
      <c r="H140" s="88"/>
    </row>
    <row r="141" spans="2:15" ht="25.5" customHeight="1" thickBot="1" x14ac:dyDescent="0.65">
      <c r="B141" s="89"/>
      <c r="C141" s="120"/>
      <c r="D141" s="114"/>
      <c r="E141" s="115"/>
      <c r="F141" s="117" t="s">
        <v>51</v>
      </c>
      <c r="G141" s="94"/>
      <c r="H141" s="95"/>
    </row>
    <row r="142" spans="2:15" ht="18" customHeight="1" x14ac:dyDescent="0.6">
      <c r="B142" s="96">
        <v>33</v>
      </c>
      <c r="C142" s="97" t="s">
        <v>34</v>
      </c>
      <c r="D142" s="109"/>
      <c r="E142" s="110" t="s">
        <v>44</v>
      </c>
      <c r="F142" s="116" t="s">
        <v>49</v>
      </c>
      <c r="G142" s="83" t="str">
        <f>IF(OR(K143=0,K143=4),"N/A",IF(O143&lt;=5,"Bajo",IF(AND(O143&gt;5,O143&lt;=10),"Medio",IF(AND(O143&gt;10,O143&lt;=15),"Alto","Muy Alto"))))</f>
        <v>Medio</v>
      </c>
      <c r="H142" s="84"/>
    </row>
    <row r="143" spans="2:15" ht="18" customHeight="1" x14ac:dyDescent="0.6">
      <c r="B143" s="78"/>
      <c r="C143" s="79"/>
      <c r="D143" s="111"/>
      <c r="E143" s="112" t="s">
        <v>45</v>
      </c>
      <c r="F143" s="116" t="s">
        <v>50</v>
      </c>
      <c r="G143" s="87"/>
      <c r="H143" s="88"/>
      <c r="K143" s="64">
        <v>3</v>
      </c>
      <c r="L143" s="64">
        <f>IF(K143=1,0,IF(K143=2,5,10))</f>
        <v>10</v>
      </c>
      <c r="M143" s="64">
        <v>4</v>
      </c>
      <c r="N143" s="64">
        <f>IF(M143=1,4,IF(M143=2,3,IF(M143=3,2,1)))</f>
        <v>1</v>
      </c>
      <c r="O143" s="64">
        <f>L143*N143</f>
        <v>10</v>
      </c>
    </row>
    <row r="144" spans="2:15" ht="18" customHeight="1" x14ac:dyDescent="0.6">
      <c r="B144" s="78"/>
      <c r="C144" s="79"/>
      <c r="D144" s="111"/>
      <c r="E144" s="113" t="s">
        <v>46</v>
      </c>
      <c r="F144" s="116" t="s">
        <v>89</v>
      </c>
      <c r="G144" s="87"/>
      <c r="H144" s="88"/>
    </row>
    <row r="145" spans="2:15" ht="18.75" customHeight="1" thickBot="1" x14ac:dyDescent="0.65">
      <c r="B145" s="89"/>
      <c r="C145" s="90"/>
      <c r="D145" s="114"/>
      <c r="E145" s="115"/>
      <c r="F145" s="117" t="s">
        <v>51</v>
      </c>
      <c r="G145" s="94"/>
      <c r="H145" s="95"/>
    </row>
    <row r="146" spans="2:15" ht="24" customHeight="1" x14ac:dyDescent="0.6">
      <c r="B146" s="96">
        <v>34</v>
      </c>
      <c r="C146" s="104" t="s">
        <v>62</v>
      </c>
      <c r="D146" s="109"/>
      <c r="E146" s="126" t="s">
        <v>44</v>
      </c>
      <c r="F146" s="127" t="s">
        <v>49</v>
      </c>
      <c r="G146" s="83" t="str">
        <f>IF(OR(K147=0,K147=4),"N/A",IF(O147&lt;=5,"Bajo",IF(AND(O147&gt;5,O147&lt;=10),"Medio",IF(AND(O147&gt;10,O147&lt;=15),"Alto","Muy Alto"))))</f>
        <v>Muy Alto</v>
      </c>
      <c r="H146" s="84"/>
    </row>
    <row r="147" spans="2:15" ht="27" customHeight="1" x14ac:dyDescent="0.6">
      <c r="B147" s="78"/>
      <c r="C147" s="105"/>
      <c r="D147" s="111"/>
      <c r="E147" s="128" t="s">
        <v>45</v>
      </c>
      <c r="F147" s="129" t="s">
        <v>50</v>
      </c>
      <c r="G147" s="87"/>
      <c r="H147" s="88"/>
      <c r="K147" s="64">
        <v>2</v>
      </c>
      <c r="L147" s="64">
        <f>IF(K147=1,0,IF(K147=2,5,10))</f>
        <v>5</v>
      </c>
      <c r="M147" s="64">
        <v>1</v>
      </c>
      <c r="N147" s="64">
        <f>IF(M147=1,4,IF(M147=2,3,IF(M147=3,2,1)))</f>
        <v>4</v>
      </c>
      <c r="O147" s="64">
        <f>L147*N147</f>
        <v>20</v>
      </c>
    </row>
    <row r="148" spans="2:15" ht="24.75" customHeight="1" x14ac:dyDescent="0.6">
      <c r="B148" s="78"/>
      <c r="C148" s="105"/>
      <c r="D148" s="111"/>
      <c r="E148" s="128"/>
      <c r="F148" s="129" t="s">
        <v>89</v>
      </c>
      <c r="G148" s="87"/>
      <c r="H148" s="88"/>
    </row>
    <row r="149" spans="2:15" ht="39.75" customHeight="1" thickBot="1" x14ac:dyDescent="0.65">
      <c r="B149" s="89"/>
      <c r="C149" s="107"/>
      <c r="D149" s="114"/>
      <c r="E149" s="135" t="s">
        <v>46</v>
      </c>
      <c r="F149" s="131" t="s">
        <v>51</v>
      </c>
      <c r="G149" s="94"/>
      <c r="H149" s="95"/>
    </row>
    <row r="150" spans="2:15" ht="29.25" customHeight="1" x14ac:dyDescent="0.6">
      <c r="B150" s="96">
        <v>35</v>
      </c>
      <c r="C150" s="104" t="s">
        <v>63</v>
      </c>
      <c r="D150" s="109"/>
      <c r="E150" s="110" t="s">
        <v>44</v>
      </c>
      <c r="F150" s="116" t="s">
        <v>49</v>
      </c>
      <c r="G150" s="83" t="str">
        <f>IF(OR(K151=0,K151=4),"N/A",IF(O151&lt;=5,"Bajo",IF(AND(O151&gt;5,O151&lt;=10),"Medio",IF(AND(O151&gt;10,O151&lt;=15),"Alto","Muy Alto"))))</f>
        <v>Bajo</v>
      </c>
      <c r="H150" s="84"/>
    </row>
    <row r="151" spans="2:15" ht="52.5" customHeight="1" x14ac:dyDescent="0.6">
      <c r="B151" s="78"/>
      <c r="C151" s="105"/>
      <c r="D151" s="111"/>
      <c r="E151" s="112" t="s">
        <v>45</v>
      </c>
      <c r="F151" s="116" t="s">
        <v>50</v>
      </c>
      <c r="G151" s="87"/>
      <c r="H151" s="88"/>
      <c r="K151" s="64">
        <v>1</v>
      </c>
      <c r="L151" s="64">
        <f>IF(K151=1,0,IF(K151=2,5,10))</f>
        <v>0</v>
      </c>
      <c r="M151" s="64">
        <v>4</v>
      </c>
      <c r="N151" s="64">
        <f>IF(M151=1,4,IF(M151=2,3,IF(M151=3,2,1)))</f>
        <v>1</v>
      </c>
      <c r="O151" s="64">
        <f>L151*N151</f>
        <v>0</v>
      </c>
    </row>
    <row r="152" spans="2:15" ht="33.75" customHeight="1" x14ac:dyDescent="0.6">
      <c r="B152" s="78"/>
      <c r="C152" s="105"/>
      <c r="D152" s="111"/>
      <c r="E152" s="113" t="s">
        <v>46</v>
      </c>
      <c r="F152" s="116" t="s">
        <v>89</v>
      </c>
      <c r="G152" s="87"/>
      <c r="H152" s="88"/>
    </row>
    <row r="153" spans="2:15" ht="20.25" customHeight="1" thickBot="1" x14ac:dyDescent="0.65">
      <c r="B153" s="89"/>
      <c r="C153" s="107"/>
      <c r="D153" s="114"/>
      <c r="E153" s="115"/>
      <c r="F153" s="117" t="s">
        <v>51</v>
      </c>
      <c r="G153" s="94"/>
      <c r="H153" s="95"/>
    </row>
    <row r="154" spans="2:15" ht="40.5" customHeight="1" x14ac:dyDescent="0.6">
      <c r="B154" s="96">
        <v>36</v>
      </c>
      <c r="C154" s="125" t="s">
        <v>35</v>
      </c>
      <c r="D154" s="109"/>
      <c r="E154" s="110" t="s">
        <v>44</v>
      </c>
      <c r="F154" s="116" t="s">
        <v>49</v>
      </c>
      <c r="G154" s="83" t="str">
        <f>IF(OR(K155=0,K155=4),"N/A",IF(O155&lt;=5,"Bajo",IF(AND(O155&gt;5,O155&lt;=10),"Medio",IF(AND(O155&gt;10,O155&lt;=15),"Alto","Muy Alto"))))</f>
        <v>Bajo</v>
      </c>
      <c r="H154" s="84"/>
    </row>
    <row r="155" spans="2:15" ht="28.5" customHeight="1" x14ac:dyDescent="0.6">
      <c r="B155" s="78"/>
      <c r="C155" s="118"/>
      <c r="D155" s="111"/>
      <c r="E155" s="112" t="s">
        <v>45</v>
      </c>
      <c r="F155" s="116" t="s">
        <v>50</v>
      </c>
      <c r="G155" s="87"/>
      <c r="H155" s="88"/>
      <c r="K155" s="64">
        <v>1</v>
      </c>
      <c r="L155" s="64">
        <f>IF(K155=1,0,IF(K155=2,5,10))</f>
        <v>0</v>
      </c>
      <c r="M155" s="64">
        <v>4</v>
      </c>
      <c r="N155" s="64">
        <f>IF(M155=1,4,IF(M155=2,3,IF(M155=3,2,1)))</f>
        <v>1</v>
      </c>
      <c r="O155" s="64">
        <f>L155*N155</f>
        <v>0</v>
      </c>
    </row>
    <row r="156" spans="2:15" ht="36" customHeight="1" x14ac:dyDescent="0.6">
      <c r="B156" s="78"/>
      <c r="C156" s="118"/>
      <c r="D156" s="111"/>
      <c r="E156" s="113" t="s">
        <v>46</v>
      </c>
      <c r="F156" s="116" t="s">
        <v>89</v>
      </c>
      <c r="G156" s="87"/>
      <c r="H156" s="88"/>
    </row>
    <row r="157" spans="2:15" ht="30" customHeight="1" thickBot="1" x14ac:dyDescent="0.65">
      <c r="B157" s="89"/>
      <c r="C157" s="120"/>
      <c r="D157" s="114"/>
      <c r="E157" s="115"/>
      <c r="F157" s="117" t="s">
        <v>51</v>
      </c>
      <c r="G157" s="94"/>
      <c r="H157" s="95"/>
    </row>
    <row r="158" spans="2:15" ht="18" customHeight="1" x14ac:dyDescent="0.6">
      <c r="B158" s="96">
        <v>37</v>
      </c>
      <c r="C158" s="97" t="s">
        <v>36</v>
      </c>
      <c r="D158" s="109"/>
      <c r="E158" s="110" t="s">
        <v>44</v>
      </c>
      <c r="F158" s="116" t="s">
        <v>49</v>
      </c>
      <c r="G158" s="83" t="str">
        <f>IF(OR(K159=0,K159=4),"N/A",IF(O159&lt;=5,"Bajo",IF(AND(O159&gt;5,O159&lt;=10),"Medio",IF(AND(O159&gt;10,O159&lt;=15),"Alto","Muy Alto"))))</f>
        <v>Bajo</v>
      </c>
      <c r="H158" s="84"/>
    </row>
    <row r="159" spans="2:15" ht="18" customHeight="1" x14ac:dyDescent="0.6">
      <c r="B159" s="78"/>
      <c r="C159" s="79"/>
      <c r="D159" s="111"/>
      <c r="E159" s="112" t="s">
        <v>45</v>
      </c>
      <c r="F159" s="116" t="s">
        <v>50</v>
      </c>
      <c r="G159" s="87"/>
      <c r="H159" s="88"/>
      <c r="K159" s="64">
        <v>1</v>
      </c>
      <c r="L159" s="64">
        <f>IF(K159=1,0,IF(K159=2,5,10))</f>
        <v>0</v>
      </c>
      <c r="M159" s="64">
        <v>4</v>
      </c>
      <c r="N159" s="64">
        <f>IF(M159=1,4,IF(M159=2,3,IF(M159=3,2,1)))</f>
        <v>1</v>
      </c>
      <c r="O159" s="64">
        <f>L159*N159</f>
        <v>0</v>
      </c>
    </row>
    <row r="160" spans="2:15" ht="18" customHeight="1" x14ac:dyDescent="0.6">
      <c r="B160" s="78"/>
      <c r="C160" s="79"/>
      <c r="D160" s="111"/>
      <c r="E160" s="113" t="s">
        <v>46</v>
      </c>
      <c r="F160" s="116" t="s">
        <v>89</v>
      </c>
      <c r="G160" s="87"/>
      <c r="H160" s="88"/>
    </row>
    <row r="161" spans="2:15" ht="18.75" customHeight="1" thickBot="1" x14ac:dyDescent="0.65">
      <c r="B161" s="89"/>
      <c r="C161" s="90"/>
      <c r="D161" s="114"/>
      <c r="E161" s="115"/>
      <c r="F161" s="117" t="s">
        <v>51</v>
      </c>
      <c r="G161" s="94"/>
      <c r="H161" s="95"/>
    </row>
    <row r="162" spans="2:15" ht="34.5" customHeight="1" x14ac:dyDescent="0.6">
      <c r="B162" s="96">
        <v>38</v>
      </c>
      <c r="C162" s="125" t="s">
        <v>90</v>
      </c>
      <c r="D162" s="109"/>
      <c r="E162" s="110" t="s">
        <v>44</v>
      </c>
      <c r="F162" s="116" t="s">
        <v>49</v>
      </c>
      <c r="G162" s="83" t="str">
        <f>IF(OR(K163=0,K163=4),"N/A",IF(O163&lt;=5,"Bajo",IF(AND(O163&gt;5,O163&lt;=10),"Medio",IF(AND(O163&gt;10,O163&lt;=15),"Alto","Muy Alto"))))</f>
        <v>Medio</v>
      </c>
      <c r="H162" s="84"/>
    </row>
    <row r="163" spans="2:15" ht="24" customHeight="1" x14ac:dyDescent="0.6">
      <c r="B163" s="78"/>
      <c r="C163" s="118"/>
      <c r="D163" s="111"/>
      <c r="E163" s="112" t="s">
        <v>45</v>
      </c>
      <c r="F163" s="116" t="s">
        <v>50</v>
      </c>
      <c r="G163" s="87"/>
      <c r="H163" s="88"/>
      <c r="K163" s="64">
        <v>3</v>
      </c>
      <c r="L163" s="64">
        <f>IF(K163=1,0,IF(K163=2,5,10))</f>
        <v>10</v>
      </c>
      <c r="M163" s="64">
        <v>4</v>
      </c>
      <c r="N163" s="64">
        <f>IF(M163=1,4,IF(M163=2,3,IF(M163=3,2,1)))</f>
        <v>1</v>
      </c>
      <c r="O163" s="64">
        <f>L163*N163</f>
        <v>10</v>
      </c>
    </row>
    <row r="164" spans="2:15" ht="32.25" customHeight="1" x14ac:dyDescent="0.6">
      <c r="B164" s="78"/>
      <c r="C164" s="118"/>
      <c r="D164" s="111"/>
      <c r="E164" s="113" t="s">
        <v>46</v>
      </c>
      <c r="F164" s="116" t="s">
        <v>89</v>
      </c>
      <c r="G164" s="87"/>
      <c r="H164" s="88"/>
    </row>
    <row r="165" spans="2:15" ht="18.75" customHeight="1" thickBot="1" x14ac:dyDescent="0.65">
      <c r="B165" s="89"/>
      <c r="C165" s="120"/>
      <c r="D165" s="114"/>
      <c r="E165" s="115"/>
      <c r="F165" s="117" t="s">
        <v>51</v>
      </c>
      <c r="G165" s="94"/>
      <c r="H165" s="95"/>
    </row>
    <row r="166" spans="2:15" ht="27.75" customHeight="1" x14ac:dyDescent="0.6">
      <c r="B166" s="96">
        <v>39</v>
      </c>
      <c r="C166" s="125" t="s">
        <v>37</v>
      </c>
      <c r="D166" s="109"/>
      <c r="E166" s="110" t="s">
        <v>44</v>
      </c>
      <c r="F166" s="116" t="s">
        <v>49</v>
      </c>
      <c r="G166" s="83" t="str">
        <f>IF(OR(K167=0,K167=4),"N/A",IF(O167&lt;=5,"Bajo",IF(AND(O167&gt;5,O167&lt;=10),"Medio",IF(AND(O167&gt;10,O167&lt;=15),"Alto","Muy Alto"))))</f>
        <v>Muy Alto</v>
      </c>
      <c r="H166" s="84"/>
    </row>
    <row r="167" spans="2:15" ht="27.75" customHeight="1" x14ac:dyDescent="0.6">
      <c r="B167" s="78"/>
      <c r="C167" s="118"/>
      <c r="D167" s="111"/>
      <c r="E167" s="112" t="s">
        <v>45</v>
      </c>
      <c r="F167" s="116" t="s">
        <v>50</v>
      </c>
      <c r="G167" s="87"/>
      <c r="H167" s="88"/>
      <c r="K167" s="64">
        <v>3</v>
      </c>
      <c r="L167" s="64">
        <f>IF(K167=1,0,IF(K167=2,5,10))</f>
        <v>10</v>
      </c>
      <c r="M167" s="64">
        <v>3</v>
      </c>
      <c r="N167" s="64">
        <f>IF(M167=1,4,IF(M167=2,3,IF(M167=3,2,1)))</f>
        <v>2</v>
      </c>
      <c r="O167" s="64">
        <f>L167*N167</f>
        <v>20</v>
      </c>
    </row>
    <row r="168" spans="2:15" ht="30.75" customHeight="1" x14ac:dyDescent="0.6">
      <c r="B168" s="78"/>
      <c r="C168" s="118"/>
      <c r="D168" s="111"/>
      <c r="E168" s="113" t="s">
        <v>46</v>
      </c>
      <c r="F168" s="116" t="s">
        <v>89</v>
      </c>
      <c r="G168" s="87"/>
      <c r="H168" s="88"/>
    </row>
    <row r="169" spans="2:15" ht="27" customHeight="1" thickBot="1" x14ac:dyDescent="0.65">
      <c r="B169" s="89"/>
      <c r="C169" s="120"/>
      <c r="D169" s="114"/>
      <c r="E169" s="115"/>
      <c r="F169" s="117" t="s">
        <v>51</v>
      </c>
      <c r="G169" s="94"/>
      <c r="H169" s="95"/>
    </row>
    <row r="170" spans="2:15" ht="62.25" customHeight="1" x14ac:dyDescent="0.6">
      <c r="B170" s="96">
        <v>40</v>
      </c>
      <c r="C170" s="97" t="s">
        <v>38</v>
      </c>
      <c r="D170" s="109"/>
      <c r="E170" s="110" t="s">
        <v>44</v>
      </c>
      <c r="F170" s="116" t="s">
        <v>49</v>
      </c>
      <c r="G170" s="83" t="str">
        <f>IF(OR(K171=0,K171=4),"N/A",IF(O171&lt;=5,"Bajo",IF(AND(O171&gt;5,O171&lt;=10),"Medio",IF(AND(O171&gt;10,O171&lt;=15),"Alto","Muy Alto"))))</f>
        <v>Medio</v>
      </c>
      <c r="H170" s="84"/>
    </row>
    <row r="171" spans="2:15" ht="44.25" customHeight="1" x14ac:dyDescent="0.6">
      <c r="B171" s="78"/>
      <c r="C171" s="79"/>
      <c r="D171" s="111"/>
      <c r="E171" s="112" t="s">
        <v>45</v>
      </c>
      <c r="F171" s="116" t="s">
        <v>50</v>
      </c>
      <c r="G171" s="87"/>
      <c r="H171" s="88"/>
      <c r="K171" s="64">
        <v>3</v>
      </c>
      <c r="L171" s="64">
        <f>IF(K171=1,0,IF(K171=2,5,10))</f>
        <v>10</v>
      </c>
      <c r="M171" s="64">
        <v>4</v>
      </c>
      <c r="N171" s="64">
        <f>IF(M171=1,4,IF(M171=2,3,IF(M171=3,2,1)))</f>
        <v>1</v>
      </c>
      <c r="O171" s="64">
        <f>L171*N171</f>
        <v>10</v>
      </c>
    </row>
    <row r="172" spans="2:15" ht="47.25" customHeight="1" x14ac:dyDescent="0.6">
      <c r="B172" s="78"/>
      <c r="C172" s="79"/>
      <c r="D172" s="111"/>
      <c r="E172" s="113" t="s">
        <v>46</v>
      </c>
      <c r="F172" s="116" t="s">
        <v>89</v>
      </c>
      <c r="G172" s="87"/>
      <c r="H172" s="88"/>
    </row>
    <row r="173" spans="2:15" ht="40.5" customHeight="1" thickBot="1" x14ac:dyDescent="0.65">
      <c r="B173" s="89"/>
      <c r="C173" s="90"/>
      <c r="D173" s="114"/>
      <c r="E173" s="115"/>
      <c r="F173" s="117" t="s">
        <v>51</v>
      </c>
      <c r="G173" s="94"/>
      <c r="H173" s="95"/>
    </row>
    <row r="174" spans="2:15" ht="18" customHeight="1" x14ac:dyDescent="0.6">
      <c r="B174" s="96">
        <v>41</v>
      </c>
      <c r="C174" s="97" t="s">
        <v>39</v>
      </c>
      <c r="D174" s="109"/>
      <c r="E174" s="110" t="s">
        <v>44</v>
      </c>
      <c r="F174" s="116" t="s">
        <v>49</v>
      </c>
      <c r="G174" s="83" t="str">
        <f>IF(OR(K175=0,K175=4),"N/A",IF(O175&lt;=5,"Bajo",IF(AND(O175&gt;5,O175&lt;=10),"Medio",IF(AND(O175&gt;10,O175&lt;=15),"Alto","Muy Alto"))))</f>
        <v>Muy Alto</v>
      </c>
      <c r="H174" s="84"/>
    </row>
    <row r="175" spans="2:15" ht="18" customHeight="1" x14ac:dyDescent="0.6">
      <c r="B175" s="78"/>
      <c r="C175" s="79"/>
      <c r="D175" s="111"/>
      <c r="E175" s="112" t="s">
        <v>45</v>
      </c>
      <c r="F175" s="116" t="s">
        <v>50</v>
      </c>
      <c r="G175" s="87"/>
      <c r="H175" s="88"/>
      <c r="K175" s="64">
        <v>3</v>
      </c>
      <c r="L175" s="64">
        <f>IF(K175=1,0,IF(K175=2,5,10))</f>
        <v>10</v>
      </c>
      <c r="M175" s="64">
        <v>1</v>
      </c>
      <c r="N175" s="64">
        <f>IF(M175=1,4,IF(M175=2,3,IF(M175=3,2,1)))</f>
        <v>4</v>
      </c>
      <c r="O175" s="64">
        <f>L175*N175</f>
        <v>40</v>
      </c>
    </row>
    <row r="176" spans="2:15" ht="18" customHeight="1" x14ac:dyDescent="0.6">
      <c r="B176" s="78"/>
      <c r="C176" s="79"/>
      <c r="D176" s="111"/>
      <c r="E176" s="113" t="s">
        <v>46</v>
      </c>
      <c r="F176" s="116" t="s">
        <v>89</v>
      </c>
      <c r="G176" s="87"/>
      <c r="H176" s="88"/>
    </row>
    <row r="177" spans="2:15" ht="18.75" customHeight="1" thickBot="1" x14ac:dyDescent="0.65">
      <c r="B177" s="89"/>
      <c r="C177" s="90"/>
      <c r="D177" s="114"/>
      <c r="E177" s="115"/>
      <c r="F177" s="117" t="s">
        <v>51</v>
      </c>
      <c r="G177" s="94"/>
      <c r="H177" s="95"/>
    </row>
    <row r="178" spans="2:15" ht="55.5" customHeight="1" x14ac:dyDescent="0.6">
      <c r="B178" s="96">
        <v>42</v>
      </c>
      <c r="C178" s="104" t="s">
        <v>91</v>
      </c>
      <c r="D178" s="109"/>
      <c r="E178" s="110" t="s">
        <v>44</v>
      </c>
      <c r="F178" s="116" t="s">
        <v>49</v>
      </c>
      <c r="G178" s="83" t="str">
        <f>IF(OR(K179=0,K179=4),"N/A",IF(O179&lt;=5,"Bajo",IF(AND(O179&gt;5,O179&lt;=10),"Medio",IF(AND(O179&gt;10,O179&lt;=15),"Alto","Muy Alto"))))</f>
        <v>Bajo</v>
      </c>
      <c r="H178" s="84"/>
    </row>
    <row r="179" spans="2:15" ht="27" customHeight="1" x14ac:dyDescent="0.6">
      <c r="B179" s="78"/>
      <c r="C179" s="105"/>
      <c r="D179" s="111"/>
      <c r="E179" s="112" t="s">
        <v>45</v>
      </c>
      <c r="F179" s="132" t="s">
        <v>50</v>
      </c>
      <c r="G179" s="87"/>
      <c r="H179" s="88"/>
      <c r="K179" s="64">
        <v>1</v>
      </c>
      <c r="L179" s="64">
        <f>IF(K179=1,0,IF(K179=2,5,10))</f>
        <v>0</v>
      </c>
      <c r="M179" s="64">
        <v>4</v>
      </c>
      <c r="N179" s="64">
        <f>IF(M179=1,4,IF(M179=2,3,IF(M179=3,2,1)))</f>
        <v>1</v>
      </c>
      <c r="O179" s="64">
        <f>L179*N179</f>
        <v>0</v>
      </c>
    </row>
    <row r="180" spans="2:15" ht="21" customHeight="1" x14ac:dyDescent="0.6">
      <c r="B180" s="78"/>
      <c r="C180" s="105"/>
      <c r="D180" s="111"/>
      <c r="E180" s="113" t="s">
        <v>46</v>
      </c>
      <c r="F180" s="116" t="s">
        <v>89</v>
      </c>
      <c r="G180" s="87"/>
      <c r="H180" s="88"/>
    </row>
    <row r="181" spans="2:15" ht="31.5" customHeight="1" thickBot="1" x14ac:dyDescent="0.65">
      <c r="B181" s="89"/>
      <c r="C181" s="107"/>
      <c r="D181" s="114"/>
      <c r="E181" s="115"/>
      <c r="F181" s="117" t="s">
        <v>51</v>
      </c>
      <c r="G181" s="94"/>
      <c r="H181" s="95"/>
    </row>
    <row r="182" spans="2:15" ht="18" customHeight="1" x14ac:dyDescent="0.6">
      <c r="B182" s="96">
        <v>43</v>
      </c>
      <c r="C182" s="104" t="s">
        <v>64</v>
      </c>
      <c r="D182" s="109"/>
      <c r="E182" s="110" t="s">
        <v>44</v>
      </c>
      <c r="F182" s="116" t="s">
        <v>49</v>
      </c>
      <c r="G182" s="83" t="str">
        <f>IF(OR(K183=0,K183=4),"N/A",IF(O183&lt;=5,"Bajo",IF(AND(O183&gt;5,O183&lt;=10),"Medio",IF(AND(O183&gt;10,O183&lt;=15),"Alto","Muy Alto"))))</f>
        <v>Bajo</v>
      </c>
      <c r="H182" s="84"/>
    </row>
    <row r="183" spans="2:15" x14ac:dyDescent="0.6">
      <c r="B183" s="78"/>
      <c r="C183" s="105"/>
      <c r="D183" s="111"/>
      <c r="E183" s="112" t="s">
        <v>45</v>
      </c>
      <c r="F183" s="116" t="s">
        <v>50</v>
      </c>
      <c r="G183" s="87"/>
      <c r="H183" s="88"/>
      <c r="K183" s="64">
        <v>1</v>
      </c>
      <c r="L183" s="64">
        <f>IF(K183=1,0,IF(K183=2,5,10))</f>
        <v>0</v>
      </c>
      <c r="M183" s="64">
        <v>1</v>
      </c>
      <c r="N183" s="64">
        <f>IF(M183=1,4,IF(M183=2,3,IF(M183=3,2,1)))</f>
        <v>4</v>
      </c>
      <c r="O183" s="64">
        <f>L183*N183</f>
        <v>0</v>
      </c>
    </row>
    <row r="184" spans="2:15" ht="18" customHeight="1" x14ac:dyDescent="0.6">
      <c r="B184" s="78"/>
      <c r="C184" s="105"/>
      <c r="D184" s="111"/>
      <c r="E184" s="113" t="s">
        <v>46</v>
      </c>
      <c r="F184" s="116" t="s">
        <v>89</v>
      </c>
      <c r="G184" s="87"/>
      <c r="H184" s="88"/>
    </row>
    <row r="185" spans="2:15" ht="18.75" customHeight="1" thickBot="1" x14ac:dyDescent="0.65">
      <c r="B185" s="89"/>
      <c r="C185" s="107"/>
      <c r="D185" s="114"/>
      <c r="E185" s="115"/>
      <c r="F185" s="117" t="s">
        <v>51</v>
      </c>
      <c r="G185" s="94"/>
      <c r="H185" s="95"/>
    </row>
    <row r="186" spans="2:15" ht="18" customHeight="1" x14ac:dyDescent="0.6">
      <c r="B186" s="96">
        <v>44</v>
      </c>
      <c r="C186" s="97" t="s">
        <v>40</v>
      </c>
      <c r="D186" s="109"/>
      <c r="E186" s="126" t="s">
        <v>44</v>
      </c>
      <c r="F186" s="127" t="s">
        <v>49</v>
      </c>
      <c r="G186" s="83" t="str">
        <f>IF(OR(K187=0,K187=4),"N/A",IF(O187&lt;=5,"Bajo",IF(AND(O187&gt;5,O187&lt;=10),"Medio",IF(AND(O187&gt;10,O187&lt;=15),"Alto","Muy Alto"))))</f>
        <v>Bajo</v>
      </c>
      <c r="H186" s="84"/>
    </row>
    <row r="187" spans="2:15" ht="18" customHeight="1" x14ac:dyDescent="0.6">
      <c r="B187" s="78"/>
      <c r="C187" s="79"/>
      <c r="D187" s="111"/>
      <c r="E187" s="128" t="s">
        <v>45</v>
      </c>
      <c r="F187" s="129" t="s">
        <v>50</v>
      </c>
      <c r="G187" s="87"/>
      <c r="H187" s="88"/>
      <c r="K187" s="64">
        <v>1</v>
      </c>
      <c r="L187" s="64">
        <f>IF(K187=1,0,IF(K187=2,5,10))</f>
        <v>0</v>
      </c>
      <c r="M187" s="64">
        <v>1</v>
      </c>
      <c r="N187" s="64">
        <f>IF(M187=1,4,IF(M187=2,3,IF(M187=3,2,1)))</f>
        <v>4</v>
      </c>
      <c r="O187" s="64">
        <f>L187*N187</f>
        <v>0</v>
      </c>
    </row>
    <row r="188" spans="2:15" ht="18" customHeight="1" x14ac:dyDescent="0.6">
      <c r="B188" s="78"/>
      <c r="C188" s="79"/>
      <c r="D188" s="111"/>
      <c r="E188" s="128"/>
      <c r="F188" s="129" t="s">
        <v>89</v>
      </c>
      <c r="G188" s="87"/>
      <c r="H188" s="88"/>
    </row>
    <row r="189" spans="2:15" ht="18.75" customHeight="1" thickBot="1" x14ac:dyDescent="0.65">
      <c r="B189" s="89"/>
      <c r="C189" s="90"/>
      <c r="D189" s="114"/>
      <c r="E189" s="136" t="s">
        <v>46</v>
      </c>
      <c r="F189" s="131" t="s">
        <v>51</v>
      </c>
      <c r="G189" s="94"/>
      <c r="H189" s="95"/>
    </row>
    <row r="190" spans="2:15" ht="42.75" customHeight="1" x14ac:dyDescent="0.6">
      <c r="B190" s="96">
        <v>45</v>
      </c>
      <c r="C190" s="104" t="s">
        <v>65</v>
      </c>
      <c r="D190" s="109"/>
      <c r="E190" s="110" t="s">
        <v>44</v>
      </c>
      <c r="F190" s="116" t="s">
        <v>49</v>
      </c>
      <c r="G190" s="83" t="str">
        <f>IF(OR(K191=0,K191=4),"N/A",IF(O191&lt;=5,"Bajo",IF(AND(O191&gt;5,O191&lt;=10),"Medio",IF(AND(O191&gt;10,O191&lt;=15),"Alto","Muy Alto"))))</f>
        <v>Bajo</v>
      </c>
      <c r="H190" s="84"/>
    </row>
    <row r="191" spans="2:15" ht="44.25" customHeight="1" x14ac:dyDescent="0.6">
      <c r="B191" s="78"/>
      <c r="C191" s="105"/>
      <c r="D191" s="111"/>
      <c r="E191" s="112" t="s">
        <v>45</v>
      </c>
      <c r="F191" s="116" t="s">
        <v>50</v>
      </c>
      <c r="G191" s="87"/>
      <c r="H191" s="88"/>
      <c r="K191" s="64">
        <v>1</v>
      </c>
      <c r="L191" s="64">
        <f>IF(K191=1,0,IF(K191=2,5,10))</f>
        <v>0</v>
      </c>
      <c r="M191" s="64">
        <v>1</v>
      </c>
      <c r="N191" s="64">
        <f>IF(M191=1,4,IF(M191=2,3,IF(M191=3,2,1)))</f>
        <v>4</v>
      </c>
      <c r="O191" s="64">
        <f>L191*N191</f>
        <v>0</v>
      </c>
    </row>
    <row r="192" spans="2:15" ht="42" customHeight="1" x14ac:dyDescent="0.6">
      <c r="B192" s="78"/>
      <c r="C192" s="105"/>
      <c r="D192" s="111"/>
      <c r="E192" s="113" t="s">
        <v>46</v>
      </c>
      <c r="F192" s="116" t="s">
        <v>89</v>
      </c>
      <c r="G192" s="87"/>
      <c r="H192" s="88"/>
    </row>
    <row r="193" spans="2:8" ht="24.75" customHeight="1" thickBot="1" x14ac:dyDescent="0.65">
      <c r="B193" s="89"/>
      <c r="C193" s="107"/>
      <c r="D193" s="114"/>
      <c r="E193" s="115"/>
      <c r="F193" s="117" t="s">
        <v>51</v>
      </c>
      <c r="G193" s="94"/>
      <c r="H193" s="95"/>
    </row>
    <row r="194" spans="2:8" x14ac:dyDescent="0.6"/>
  </sheetData>
  <sheetProtection algorithmName="SHA-512" hashValue="v+D0P2tBmJM9TUORD/hgWBBDJI1vxdaVJIQTEpf4FdqdmNEZsIHNiShaXCSl3xIpbzz8Lq+GwlqtqjQ8lRjXAg==" saltValue="yMYf8mRqBVVaupxG28+kmw==" spinCount="100000" sheet="1" objects="1" scenarios="1" selectLockedCells="1"/>
  <mergeCells count="190">
    <mergeCell ref="G8:H11"/>
    <mergeCell ref="K6:L6"/>
    <mergeCell ref="M6:N6"/>
    <mergeCell ref="E14:E15"/>
    <mergeCell ref="D5:E6"/>
    <mergeCell ref="D14:D15"/>
    <mergeCell ref="B38:B41"/>
    <mergeCell ref="B42:B45"/>
    <mergeCell ref="C42:C45"/>
    <mergeCell ref="B34:B37"/>
    <mergeCell ref="C34:C37"/>
    <mergeCell ref="B30:B33"/>
    <mergeCell ref="C30:C33"/>
    <mergeCell ref="B25:B28"/>
    <mergeCell ref="C25:C28"/>
    <mergeCell ref="B21:B24"/>
    <mergeCell ref="C21:C24"/>
    <mergeCell ref="B16:B19"/>
    <mergeCell ref="B12:B15"/>
    <mergeCell ref="C12:C15"/>
    <mergeCell ref="B5:B6"/>
    <mergeCell ref="C5:C6"/>
    <mergeCell ref="B8:B11"/>
    <mergeCell ref="C8:C11"/>
    <mergeCell ref="C16:C19"/>
    <mergeCell ref="B60:B63"/>
    <mergeCell ref="C60:C63"/>
    <mergeCell ref="B51:B54"/>
    <mergeCell ref="B55:B58"/>
    <mergeCell ref="C55:C58"/>
    <mergeCell ref="B47:B50"/>
    <mergeCell ref="C47:C50"/>
    <mergeCell ref="C38:C41"/>
    <mergeCell ref="B73:B76"/>
    <mergeCell ref="C73:C76"/>
    <mergeCell ref="B68:B71"/>
    <mergeCell ref="C68:C71"/>
    <mergeCell ref="B64:B67"/>
    <mergeCell ref="C64:C67"/>
    <mergeCell ref="E70:E71"/>
    <mergeCell ref="E75:E76"/>
    <mergeCell ref="E79:E80"/>
    <mergeCell ref="B98:B101"/>
    <mergeCell ref="C98:C101"/>
    <mergeCell ref="B94:B97"/>
    <mergeCell ref="B86:B89"/>
    <mergeCell ref="B90:B93"/>
    <mergeCell ref="C90:C93"/>
    <mergeCell ref="B82:B85"/>
    <mergeCell ref="C82:C85"/>
    <mergeCell ref="B77:B80"/>
    <mergeCell ref="B118:B121"/>
    <mergeCell ref="C118:C121"/>
    <mergeCell ref="B114:B117"/>
    <mergeCell ref="C114:C117"/>
    <mergeCell ref="B110:B113"/>
    <mergeCell ref="C110:C113"/>
    <mergeCell ref="B106:B109"/>
    <mergeCell ref="C106:C109"/>
    <mergeCell ref="B102:B105"/>
    <mergeCell ref="C102:C105"/>
    <mergeCell ref="B138:B141"/>
    <mergeCell ref="C138:C141"/>
    <mergeCell ref="B134:B137"/>
    <mergeCell ref="C134:C137"/>
    <mergeCell ref="B126:B129"/>
    <mergeCell ref="B130:B133"/>
    <mergeCell ref="C130:C133"/>
    <mergeCell ref="B122:B125"/>
    <mergeCell ref="C122:C125"/>
    <mergeCell ref="G5:H6"/>
    <mergeCell ref="B7:H7"/>
    <mergeCell ref="B20:H20"/>
    <mergeCell ref="B190:B193"/>
    <mergeCell ref="B186:B189"/>
    <mergeCell ref="C186:C189"/>
    <mergeCell ref="B178:B181"/>
    <mergeCell ref="B182:B185"/>
    <mergeCell ref="B174:B177"/>
    <mergeCell ref="C174:C177"/>
    <mergeCell ref="B170:B173"/>
    <mergeCell ref="C170:C173"/>
    <mergeCell ref="B166:B169"/>
    <mergeCell ref="C166:C169"/>
    <mergeCell ref="B162:B165"/>
    <mergeCell ref="C162:C165"/>
    <mergeCell ref="B158:B161"/>
    <mergeCell ref="C158:C161"/>
    <mergeCell ref="B154:B157"/>
    <mergeCell ref="C154:C157"/>
    <mergeCell ref="B146:B149"/>
    <mergeCell ref="B150:B153"/>
    <mergeCell ref="B142:B145"/>
    <mergeCell ref="C142:C145"/>
    <mergeCell ref="G12:H15"/>
    <mergeCell ref="G16:H19"/>
    <mergeCell ref="E23:E24"/>
    <mergeCell ref="E27:E28"/>
    <mergeCell ref="E49:E50"/>
    <mergeCell ref="E57:E58"/>
    <mergeCell ref="E62:E63"/>
    <mergeCell ref="E66:E67"/>
    <mergeCell ref="E18:E19"/>
    <mergeCell ref="E84:E85"/>
    <mergeCell ref="E88:E89"/>
    <mergeCell ref="E92:E93"/>
    <mergeCell ref="E96:E97"/>
    <mergeCell ref="E100:E101"/>
    <mergeCell ref="E104:E105"/>
    <mergeCell ref="E108:E109"/>
    <mergeCell ref="E112:E113"/>
    <mergeCell ref="E116:E117"/>
    <mergeCell ref="E160:E161"/>
    <mergeCell ref="E164:E165"/>
    <mergeCell ref="E168:E169"/>
    <mergeCell ref="E172:E173"/>
    <mergeCell ref="E176:E177"/>
    <mergeCell ref="E180:E181"/>
    <mergeCell ref="E184:E185"/>
    <mergeCell ref="E120:E121"/>
    <mergeCell ref="E124:E125"/>
    <mergeCell ref="E132:E133"/>
    <mergeCell ref="E136:E137"/>
    <mergeCell ref="E140:E141"/>
    <mergeCell ref="E144:E145"/>
    <mergeCell ref="E152:E153"/>
    <mergeCell ref="E127:E128"/>
    <mergeCell ref="E192:E193"/>
    <mergeCell ref="B29:H29"/>
    <mergeCell ref="G21:H24"/>
    <mergeCell ref="G25:H28"/>
    <mergeCell ref="G30:H33"/>
    <mergeCell ref="G34:H37"/>
    <mergeCell ref="G38:H41"/>
    <mergeCell ref="G42:H45"/>
    <mergeCell ref="G47:H50"/>
    <mergeCell ref="G51:H54"/>
    <mergeCell ref="G55:H58"/>
    <mergeCell ref="G60:H63"/>
    <mergeCell ref="G64:H67"/>
    <mergeCell ref="G68:H71"/>
    <mergeCell ref="G73:H76"/>
    <mergeCell ref="G77:H80"/>
    <mergeCell ref="G82:H85"/>
    <mergeCell ref="G86:H89"/>
    <mergeCell ref="G90:H93"/>
    <mergeCell ref="G94:H97"/>
    <mergeCell ref="G98:H101"/>
    <mergeCell ref="G102:H105"/>
    <mergeCell ref="G106:H109"/>
    <mergeCell ref="E156:E157"/>
    <mergeCell ref="G158:H161"/>
    <mergeCell ref="G162:H165"/>
    <mergeCell ref="G166:H169"/>
    <mergeCell ref="G170:H173"/>
    <mergeCell ref="G174:H177"/>
    <mergeCell ref="G178:H181"/>
    <mergeCell ref="G110:H113"/>
    <mergeCell ref="G114:H117"/>
    <mergeCell ref="G118:H121"/>
    <mergeCell ref="G122:H125"/>
    <mergeCell ref="G126:H129"/>
    <mergeCell ref="G130:H133"/>
    <mergeCell ref="G134:H137"/>
    <mergeCell ref="G138:H141"/>
    <mergeCell ref="G142:H145"/>
    <mergeCell ref="E187:E188"/>
    <mergeCell ref="B4:H4"/>
    <mergeCell ref="G182:H185"/>
    <mergeCell ref="G186:H189"/>
    <mergeCell ref="G190:H193"/>
    <mergeCell ref="B46:H46"/>
    <mergeCell ref="B59:H59"/>
    <mergeCell ref="B72:H72"/>
    <mergeCell ref="B81:H81"/>
    <mergeCell ref="C51:C54"/>
    <mergeCell ref="E52:E53"/>
    <mergeCell ref="C77:C80"/>
    <mergeCell ref="C86:C89"/>
    <mergeCell ref="C94:C97"/>
    <mergeCell ref="C126:C129"/>
    <mergeCell ref="C146:C149"/>
    <mergeCell ref="E147:E148"/>
    <mergeCell ref="C150:C153"/>
    <mergeCell ref="C178:C181"/>
    <mergeCell ref="C182:C185"/>
    <mergeCell ref="C190:C193"/>
    <mergeCell ref="G146:H149"/>
    <mergeCell ref="G150:H153"/>
    <mergeCell ref="G154:H157"/>
  </mergeCells>
  <conditionalFormatting sqref="G12:H19 G8">
    <cfRule type="containsText" dxfId="41" priority="53" operator="containsText" text="Muy Alto">
      <formula>NOT(ISERROR(SEARCH("Muy Alto",G8)))</formula>
    </cfRule>
    <cfRule type="endsWith" dxfId="40" priority="54" operator="endsWith" text="Alto">
      <formula>RIGHT(G8,LEN("Alto"))="Alto"</formula>
    </cfRule>
    <cfRule type="containsText" dxfId="39" priority="55" operator="containsText" text="Bajo">
      <formula>NOT(ISERROR(SEARCH("Bajo",G8)))</formula>
    </cfRule>
    <cfRule type="containsText" dxfId="38" priority="56" operator="containsText" text="Medio">
      <formula>NOT(ISERROR(SEARCH("Medio",G8)))</formula>
    </cfRule>
  </conditionalFormatting>
  <conditionalFormatting sqref="G30:H45">
    <cfRule type="containsText" dxfId="37" priority="97" operator="containsText" text="Muy Alto">
      <formula>NOT(ISERROR(SEARCH("Muy Alto",G30)))</formula>
    </cfRule>
    <cfRule type="endsWith" dxfId="36" priority="98" operator="endsWith" text="Alto">
      <formula>RIGHT(G30,LEN("Alto"))="Alto"</formula>
    </cfRule>
    <cfRule type="containsText" dxfId="35" priority="99" operator="containsText" text="Bajo">
      <formula>NOT(ISERROR(SEARCH("Bajo",G30)))</formula>
    </cfRule>
    <cfRule type="containsText" dxfId="34" priority="100" operator="containsText" text="Medio">
      <formula>NOT(ISERROR(SEARCH("Medio",G30)))</formula>
    </cfRule>
  </conditionalFormatting>
  <conditionalFormatting sqref="G25:H28">
    <cfRule type="containsText" dxfId="33" priority="45" operator="containsText" text="Muy Alto">
      <formula>NOT(ISERROR(SEARCH("Muy Alto",G25)))</formula>
    </cfRule>
    <cfRule type="endsWith" dxfId="32" priority="46" operator="endsWith" text="Alto">
      <formula>RIGHT(G25,LEN("Alto"))="Alto"</formula>
    </cfRule>
    <cfRule type="containsText" dxfId="31" priority="47" operator="containsText" text="Bajo">
      <formula>NOT(ISERROR(SEARCH("Bajo",G25)))</formula>
    </cfRule>
    <cfRule type="containsText" dxfId="30" priority="48" operator="containsText" text="Medio">
      <formula>NOT(ISERROR(SEARCH("Medio",G25)))</formula>
    </cfRule>
  </conditionalFormatting>
  <conditionalFormatting sqref="G21:H24">
    <cfRule type="containsText" dxfId="29" priority="21" operator="containsText" text="Muy Alto">
      <formula>NOT(ISERROR(SEARCH("Muy Alto",G21)))</formula>
    </cfRule>
    <cfRule type="endsWith" dxfId="28" priority="22" operator="endsWith" text="Alto">
      <formula>RIGHT(G21,LEN("Alto"))="Alto"</formula>
    </cfRule>
    <cfRule type="containsText" dxfId="27" priority="23" operator="containsText" text="Bajo">
      <formula>NOT(ISERROR(SEARCH("Bajo",G21)))</formula>
    </cfRule>
    <cfRule type="containsText" dxfId="26" priority="24" operator="containsText" text="Medio">
      <formula>NOT(ISERROR(SEARCH("Medio",G21)))</formula>
    </cfRule>
  </conditionalFormatting>
  <conditionalFormatting sqref="G47:H58">
    <cfRule type="containsText" dxfId="25" priority="17" operator="containsText" text="Muy Alto">
      <formula>NOT(ISERROR(SEARCH("Muy Alto",G47)))</formula>
    </cfRule>
    <cfRule type="endsWith" dxfId="24" priority="18" operator="endsWith" text="Alto">
      <formula>RIGHT(G47,LEN("Alto"))="Alto"</formula>
    </cfRule>
    <cfRule type="containsText" dxfId="23" priority="19" operator="containsText" text="Bajo">
      <formula>NOT(ISERROR(SEARCH("Bajo",G47)))</formula>
    </cfRule>
    <cfRule type="containsText" dxfId="22" priority="20" operator="containsText" text="Medio">
      <formula>NOT(ISERROR(SEARCH("Medio",G47)))</formula>
    </cfRule>
  </conditionalFormatting>
  <conditionalFormatting sqref="G60:H71">
    <cfRule type="containsText" dxfId="21" priority="13" operator="containsText" text="Muy Alto">
      <formula>NOT(ISERROR(SEARCH("Muy Alto",G60)))</formula>
    </cfRule>
    <cfRule type="endsWith" dxfId="20" priority="14" operator="endsWith" text="Alto">
      <formula>RIGHT(G60,LEN("Alto"))="Alto"</formula>
    </cfRule>
    <cfRule type="containsText" dxfId="19" priority="15" operator="containsText" text="Bajo">
      <formula>NOT(ISERROR(SEARCH("Bajo",G60)))</formula>
    </cfRule>
    <cfRule type="containsText" dxfId="18" priority="16" operator="containsText" text="Medio">
      <formula>NOT(ISERROR(SEARCH("Medio",G60)))</formula>
    </cfRule>
  </conditionalFormatting>
  <conditionalFormatting sqref="G73:H76">
    <cfRule type="containsText" dxfId="17" priority="9" operator="containsText" text="Muy Alto">
      <formula>NOT(ISERROR(SEARCH("Muy Alto",G73)))</formula>
    </cfRule>
    <cfRule type="endsWith" dxfId="16" priority="10" operator="endsWith" text="Alto">
      <formula>RIGHT(G73,LEN("Alto"))="Alto"</formula>
    </cfRule>
    <cfRule type="containsText" dxfId="15" priority="11" operator="containsText" text="Bajo">
      <formula>NOT(ISERROR(SEARCH("Bajo",G73)))</formula>
    </cfRule>
    <cfRule type="containsText" dxfId="14" priority="12" operator="containsText" text="Medio">
      <formula>NOT(ISERROR(SEARCH("Medio",G73)))</formula>
    </cfRule>
  </conditionalFormatting>
  <conditionalFormatting sqref="G77:H80">
    <cfRule type="containsText" dxfId="13" priority="5" operator="containsText" text="Muy Alto">
      <formula>NOT(ISERROR(SEARCH("Muy Alto",G77)))</formula>
    </cfRule>
    <cfRule type="endsWith" dxfId="12" priority="6" operator="endsWith" text="Alto">
      <formula>RIGHT(G77,LEN("Alto"))="Alto"</formula>
    </cfRule>
    <cfRule type="containsText" dxfId="11" priority="7" operator="containsText" text="Bajo">
      <formula>NOT(ISERROR(SEARCH("Bajo",G77)))</formula>
    </cfRule>
    <cfRule type="containsText" dxfId="10" priority="8" operator="containsText" text="Medio">
      <formula>NOT(ISERROR(SEARCH("Medio",G77)))</formula>
    </cfRule>
  </conditionalFormatting>
  <conditionalFormatting sqref="G82:H193">
    <cfRule type="containsText" dxfId="9" priority="1" operator="containsText" text="Muy Alto">
      <formula>NOT(ISERROR(SEARCH("Muy Alto",G82)))</formula>
    </cfRule>
    <cfRule type="endsWith" dxfId="8" priority="2" operator="endsWith" text="Alto">
      <formula>RIGHT(G82,LEN("Alto"))="Alto"</formula>
    </cfRule>
    <cfRule type="containsText" dxfId="7" priority="3" operator="containsText" text="Bajo">
      <formula>NOT(ISERROR(SEARCH("Bajo",G82)))</formula>
    </cfRule>
    <cfRule type="containsText" dxfId="6" priority="4" operator="containsText" text="Medio">
      <formula>NOT(ISERROR(SEARCH("Medio",G82)))</formula>
    </cfRule>
  </conditionalFormatting>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3</xdr:col>
                    <xdr:colOff>57150</xdr:colOff>
                    <xdr:row>7</xdr:row>
                    <xdr:rowOff>19050</xdr:rowOff>
                  </from>
                  <to>
                    <xdr:col>3</xdr:col>
                    <xdr:colOff>285750</xdr:colOff>
                    <xdr:row>7</xdr:row>
                    <xdr:rowOff>200025</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3</xdr:col>
                    <xdr:colOff>57150</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3</xdr:col>
                    <xdr:colOff>57150</xdr:colOff>
                    <xdr:row>10</xdr:row>
                    <xdr:rowOff>171450</xdr:rowOff>
                  </from>
                  <to>
                    <xdr:col>3</xdr:col>
                    <xdr:colOff>266700</xdr:colOff>
                    <xdr:row>10</xdr:row>
                    <xdr:rowOff>400050</xdr:rowOff>
                  </to>
                </anchor>
              </controlPr>
            </control>
          </mc:Choice>
        </mc:AlternateContent>
        <mc:AlternateContent xmlns:mc="http://schemas.openxmlformats.org/markup-compatibility/2006">
          <mc:Choice Requires="x14">
            <control shapeId="1031" r:id="rId7" name="Group Box 7">
              <controlPr defaultSize="0" autoFill="0" autoPict="0">
                <anchor moveWithCells="1">
                  <from>
                    <xdr:col>2</xdr:col>
                    <xdr:colOff>2762250</xdr:colOff>
                    <xdr:row>7</xdr:row>
                    <xdr:rowOff>0</xdr:rowOff>
                  </from>
                  <to>
                    <xdr:col>4</xdr:col>
                    <xdr:colOff>657225</xdr:colOff>
                    <xdr:row>11</xdr:row>
                    <xdr:rowOff>0</xdr:rowOff>
                  </to>
                </anchor>
              </controlPr>
            </control>
          </mc:Choice>
        </mc:AlternateContent>
        <mc:AlternateContent xmlns:mc="http://schemas.openxmlformats.org/markup-compatibility/2006">
          <mc:Choice Requires="x14">
            <control shapeId="1033" r:id="rId8" name="Option Button 9">
              <controlPr defaultSize="0" autoFill="0" autoLine="0" autoPict="0">
                <anchor moveWithCells="1">
                  <from>
                    <xdr:col>3</xdr:col>
                    <xdr:colOff>47625</xdr:colOff>
                    <xdr:row>11</xdr:row>
                    <xdr:rowOff>28575</xdr:rowOff>
                  </from>
                  <to>
                    <xdr:col>3</xdr:col>
                    <xdr:colOff>276225</xdr:colOff>
                    <xdr:row>12</xdr:row>
                    <xdr:rowOff>9525</xdr:rowOff>
                  </to>
                </anchor>
              </controlPr>
            </control>
          </mc:Choice>
        </mc:AlternateContent>
        <mc:AlternateContent xmlns:mc="http://schemas.openxmlformats.org/markup-compatibility/2006">
          <mc:Choice Requires="x14">
            <control shapeId="1034" r:id="rId9" name="Option Button 10">
              <controlPr defaultSize="0" autoFill="0" autoLine="0" autoPict="0">
                <anchor moveWithCells="1">
                  <from>
                    <xdr:col>3</xdr:col>
                    <xdr:colOff>47625</xdr:colOff>
                    <xdr:row>12</xdr:row>
                    <xdr:rowOff>19050</xdr:rowOff>
                  </from>
                  <to>
                    <xdr:col>3</xdr:col>
                    <xdr:colOff>276225</xdr:colOff>
                    <xdr:row>12</xdr:row>
                    <xdr:rowOff>219075</xdr:rowOff>
                  </to>
                </anchor>
              </controlPr>
            </control>
          </mc:Choice>
        </mc:AlternateContent>
        <mc:AlternateContent xmlns:mc="http://schemas.openxmlformats.org/markup-compatibility/2006">
          <mc:Choice Requires="x14">
            <control shapeId="1036" r:id="rId10" name="Option Button 12">
              <controlPr defaultSize="0" autoFill="0" autoLine="0" autoPict="0">
                <anchor moveWithCells="1">
                  <from>
                    <xdr:col>3</xdr:col>
                    <xdr:colOff>47625</xdr:colOff>
                    <xdr:row>13</xdr:row>
                    <xdr:rowOff>114300</xdr:rowOff>
                  </from>
                  <to>
                    <xdr:col>3</xdr:col>
                    <xdr:colOff>304800</xdr:colOff>
                    <xdr:row>14</xdr:row>
                    <xdr:rowOff>104775</xdr:rowOff>
                  </to>
                </anchor>
              </controlPr>
            </control>
          </mc:Choice>
        </mc:AlternateContent>
        <mc:AlternateContent xmlns:mc="http://schemas.openxmlformats.org/markup-compatibility/2006">
          <mc:Choice Requires="x14">
            <control shapeId="1039" r:id="rId11" name="Group Box 15">
              <controlPr defaultSize="0" autoFill="0" autoPict="0">
                <anchor moveWithCells="1">
                  <from>
                    <xdr:col>2</xdr:col>
                    <xdr:colOff>2762250</xdr:colOff>
                    <xdr:row>10</xdr:row>
                    <xdr:rowOff>542925</xdr:rowOff>
                  </from>
                  <to>
                    <xdr:col>4</xdr:col>
                    <xdr:colOff>657225</xdr:colOff>
                    <xdr:row>15</xdr:row>
                    <xdr:rowOff>0</xdr:rowOff>
                  </to>
                </anchor>
              </controlPr>
            </control>
          </mc:Choice>
        </mc:AlternateContent>
        <mc:AlternateContent xmlns:mc="http://schemas.openxmlformats.org/markup-compatibility/2006">
          <mc:Choice Requires="x14">
            <control shapeId="1040" r:id="rId12" name="Option Button 16">
              <controlPr defaultSize="0" autoFill="0" autoLine="0" autoPict="0">
                <anchor moveWithCells="1">
                  <from>
                    <xdr:col>3</xdr:col>
                    <xdr:colOff>38100</xdr:colOff>
                    <xdr:row>15</xdr:row>
                    <xdr:rowOff>66675</xdr:rowOff>
                  </from>
                  <to>
                    <xdr:col>3</xdr:col>
                    <xdr:colOff>219075</xdr:colOff>
                    <xdr:row>15</xdr:row>
                    <xdr:rowOff>323850</xdr:rowOff>
                  </to>
                </anchor>
              </controlPr>
            </control>
          </mc:Choice>
        </mc:AlternateContent>
        <mc:AlternateContent xmlns:mc="http://schemas.openxmlformats.org/markup-compatibility/2006">
          <mc:Choice Requires="x14">
            <control shapeId="1041" r:id="rId13" name="Option Button 17">
              <controlPr defaultSize="0" autoFill="0" autoLine="0" autoPict="0">
                <anchor moveWithCells="1">
                  <from>
                    <xdr:col>3</xdr:col>
                    <xdr:colOff>28575</xdr:colOff>
                    <xdr:row>16</xdr:row>
                    <xdr:rowOff>0</xdr:rowOff>
                  </from>
                  <to>
                    <xdr:col>3</xdr:col>
                    <xdr:colOff>257175</xdr:colOff>
                    <xdr:row>17</xdr:row>
                    <xdr:rowOff>19050</xdr:rowOff>
                  </to>
                </anchor>
              </controlPr>
            </control>
          </mc:Choice>
        </mc:AlternateContent>
        <mc:AlternateContent xmlns:mc="http://schemas.openxmlformats.org/markup-compatibility/2006">
          <mc:Choice Requires="x14">
            <control shapeId="1042" r:id="rId14" name="Option Button 18">
              <controlPr defaultSize="0" autoFill="0" autoLine="0" autoPict="0">
                <anchor moveWithCells="1">
                  <from>
                    <xdr:col>3</xdr:col>
                    <xdr:colOff>28575</xdr:colOff>
                    <xdr:row>17</xdr:row>
                    <xdr:rowOff>133350</xdr:rowOff>
                  </from>
                  <to>
                    <xdr:col>3</xdr:col>
                    <xdr:colOff>266700</xdr:colOff>
                    <xdr:row>18</xdr:row>
                    <xdr:rowOff>85725</xdr:rowOff>
                  </to>
                </anchor>
              </controlPr>
            </control>
          </mc:Choice>
        </mc:AlternateContent>
        <mc:AlternateContent xmlns:mc="http://schemas.openxmlformats.org/markup-compatibility/2006">
          <mc:Choice Requires="x14">
            <control shapeId="1044" r:id="rId15" name="Group Box 20">
              <controlPr defaultSize="0" autoFill="0" autoPict="0">
                <anchor moveWithCells="1">
                  <from>
                    <xdr:col>2</xdr:col>
                    <xdr:colOff>2762250</xdr:colOff>
                    <xdr:row>15</xdr:row>
                    <xdr:rowOff>0</xdr:rowOff>
                  </from>
                  <to>
                    <xdr:col>4</xdr:col>
                    <xdr:colOff>657225</xdr:colOff>
                    <xdr:row>18</xdr:row>
                    <xdr:rowOff>228600</xdr:rowOff>
                  </to>
                </anchor>
              </controlPr>
            </control>
          </mc:Choice>
        </mc:AlternateContent>
        <mc:AlternateContent xmlns:mc="http://schemas.openxmlformats.org/markup-compatibility/2006">
          <mc:Choice Requires="x14">
            <control shapeId="1045" r:id="rId16" name="Option Button 21">
              <controlPr defaultSize="0" autoFill="0" autoLine="0" autoPict="0">
                <anchor moveWithCells="1">
                  <from>
                    <xdr:col>5</xdr:col>
                    <xdr:colOff>38100</xdr:colOff>
                    <xdr:row>7</xdr:row>
                    <xdr:rowOff>9525</xdr:rowOff>
                  </from>
                  <to>
                    <xdr:col>5</xdr:col>
                    <xdr:colOff>266700</xdr:colOff>
                    <xdr:row>7</xdr:row>
                    <xdr:rowOff>190500</xdr:rowOff>
                  </to>
                </anchor>
              </controlPr>
            </control>
          </mc:Choice>
        </mc:AlternateContent>
        <mc:AlternateContent xmlns:mc="http://schemas.openxmlformats.org/markup-compatibility/2006">
          <mc:Choice Requires="x14">
            <control shapeId="1046" r:id="rId17" name="Option Button 22">
              <controlPr defaultSize="0" autoFill="0" autoLine="0" autoPict="0">
                <anchor moveWithCells="1">
                  <from>
                    <xdr:col>5</xdr:col>
                    <xdr:colOff>47625</xdr:colOff>
                    <xdr:row>8</xdr:row>
                    <xdr:rowOff>19050</xdr:rowOff>
                  </from>
                  <to>
                    <xdr:col>5</xdr:col>
                    <xdr:colOff>276225</xdr:colOff>
                    <xdr:row>8</xdr:row>
                    <xdr:rowOff>200025</xdr:rowOff>
                  </to>
                </anchor>
              </controlPr>
            </control>
          </mc:Choice>
        </mc:AlternateContent>
        <mc:AlternateContent xmlns:mc="http://schemas.openxmlformats.org/markup-compatibility/2006">
          <mc:Choice Requires="x14">
            <control shapeId="1047" r:id="rId18" name="Option Button 23">
              <controlPr defaultSize="0" autoFill="0" autoLine="0" autoPict="0">
                <anchor moveWithCells="1">
                  <from>
                    <xdr:col>5</xdr:col>
                    <xdr:colOff>47625</xdr:colOff>
                    <xdr:row>9</xdr:row>
                    <xdr:rowOff>19050</xdr:rowOff>
                  </from>
                  <to>
                    <xdr:col>5</xdr:col>
                    <xdr:colOff>276225</xdr:colOff>
                    <xdr:row>9</xdr:row>
                    <xdr:rowOff>200025</xdr:rowOff>
                  </to>
                </anchor>
              </controlPr>
            </control>
          </mc:Choice>
        </mc:AlternateContent>
        <mc:AlternateContent xmlns:mc="http://schemas.openxmlformats.org/markup-compatibility/2006">
          <mc:Choice Requires="x14">
            <control shapeId="1048" r:id="rId19" name="Option Button 24">
              <controlPr defaultSize="0" autoFill="0" autoLine="0" autoPict="0">
                <anchor moveWithCells="1">
                  <from>
                    <xdr:col>5</xdr:col>
                    <xdr:colOff>47625</xdr:colOff>
                    <xdr:row>10</xdr:row>
                    <xdr:rowOff>152400</xdr:rowOff>
                  </from>
                  <to>
                    <xdr:col>5</xdr:col>
                    <xdr:colOff>257175</xdr:colOff>
                    <xdr:row>10</xdr:row>
                    <xdr:rowOff>400050</xdr:rowOff>
                  </to>
                </anchor>
              </controlPr>
            </control>
          </mc:Choice>
        </mc:AlternateContent>
        <mc:AlternateContent xmlns:mc="http://schemas.openxmlformats.org/markup-compatibility/2006">
          <mc:Choice Requires="x14">
            <control shapeId="1049" r:id="rId20" name="Group Box 25">
              <controlPr defaultSize="0" autoFill="0" autoPict="0">
                <anchor moveWithCells="1">
                  <from>
                    <xdr:col>5</xdr:col>
                    <xdr:colOff>0</xdr:colOff>
                    <xdr:row>7</xdr:row>
                    <xdr:rowOff>0</xdr:rowOff>
                  </from>
                  <to>
                    <xdr:col>5</xdr:col>
                    <xdr:colOff>1733550</xdr:colOff>
                    <xdr:row>11</xdr:row>
                    <xdr:rowOff>0</xdr:rowOff>
                  </to>
                </anchor>
              </controlPr>
            </control>
          </mc:Choice>
        </mc:AlternateContent>
        <mc:AlternateContent xmlns:mc="http://schemas.openxmlformats.org/markup-compatibility/2006">
          <mc:Choice Requires="x14">
            <control shapeId="1050" r:id="rId21" name="Option Button 26">
              <controlPr defaultSize="0" autoFill="0" autoLine="0" autoPict="0">
                <anchor moveWithCells="1">
                  <from>
                    <xdr:col>5</xdr:col>
                    <xdr:colOff>9525</xdr:colOff>
                    <xdr:row>11</xdr:row>
                    <xdr:rowOff>28575</xdr:rowOff>
                  </from>
                  <to>
                    <xdr:col>5</xdr:col>
                    <xdr:colOff>228600</xdr:colOff>
                    <xdr:row>12</xdr:row>
                    <xdr:rowOff>0</xdr:rowOff>
                  </to>
                </anchor>
              </controlPr>
            </control>
          </mc:Choice>
        </mc:AlternateContent>
        <mc:AlternateContent xmlns:mc="http://schemas.openxmlformats.org/markup-compatibility/2006">
          <mc:Choice Requires="x14">
            <control shapeId="1051" r:id="rId22" name="Option Button 27">
              <controlPr defaultSize="0" autoFill="0" autoLine="0" autoPict="0">
                <anchor moveWithCells="1">
                  <from>
                    <xdr:col>5</xdr:col>
                    <xdr:colOff>9525</xdr:colOff>
                    <xdr:row>12</xdr:row>
                    <xdr:rowOff>28575</xdr:rowOff>
                  </from>
                  <to>
                    <xdr:col>5</xdr:col>
                    <xdr:colOff>228600</xdr:colOff>
                    <xdr:row>13</xdr:row>
                    <xdr:rowOff>0</xdr:rowOff>
                  </to>
                </anchor>
              </controlPr>
            </control>
          </mc:Choice>
        </mc:AlternateContent>
        <mc:AlternateContent xmlns:mc="http://schemas.openxmlformats.org/markup-compatibility/2006">
          <mc:Choice Requires="x14">
            <control shapeId="1052" r:id="rId23" name="Option Button 28">
              <controlPr defaultSize="0" autoFill="0" autoLine="0" autoPict="0">
                <anchor moveWithCells="1">
                  <from>
                    <xdr:col>5</xdr:col>
                    <xdr:colOff>9525</xdr:colOff>
                    <xdr:row>13</xdr:row>
                    <xdr:rowOff>28575</xdr:rowOff>
                  </from>
                  <to>
                    <xdr:col>5</xdr:col>
                    <xdr:colOff>228600</xdr:colOff>
                    <xdr:row>14</xdr:row>
                    <xdr:rowOff>0</xdr:rowOff>
                  </to>
                </anchor>
              </controlPr>
            </control>
          </mc:Choice>
        </mc:AlternateContent>
        <mc:AlternateContent xmlns:mc="http://schemas.openxmlformats.org/markup-compatibility/2006">
          <mc:Choice Requires="x14">
            <control shapeId="1053" r:id="rId24" name="Option Button 29">
              <controlPr defaultSize="0" autoFill="0" autoLine="0" autoPict="0">
                <anchor moveWithCells="1">
                  <from>
                    <xdr:col>5</xdr:col>
                    <xdr:colOff>9525</xdr:colOff>
                    <xdr:row>13</xdr:row>
                    <xdr:rowOff>219075</xdr:rowOff>
                  </from>
                  <to>
                    <xdr:col>5</xdr:col>
                    <xdr:colOff>228600</xdr:colOff>
                    <xdr:row>14</xdr:row>
                    <xdr:rowOff>190500</xdr:rowOff>
                  </to>
                </anchor>
              </controlPr>
            </control>
          </mc:Choice>
        </mc:AlternateContent>
        <mc:AlternateContent xmlns:mc="http://schemas.openxmlformats.org/markup-compatibility/2006">
          <mc:Choice Requires="x14">
            <control shapeId="1055" r:id="rId25" name="Group Box 31">
              <controlPr defaultSize="0" autoFill="0" autoPict="0">
                <anchor moveWithCells="1">
                  <from>
                    <xdr:col>4</xdr:col>
                    <xdr:colOff>657225</xdr:colOff>
                    <xdr:row>10</xdr:row>
                    <xdr:rowOff>542925</xdr:rowOff>
                  </from>
                  <to>
                    <xdr:col>5</xdr:col>
                    <xdr:colOff>1733550</xdr:colOff>
                    <xdr:row>15</xdr:row>
                    <xdr:rowOff>0</xdr:rowOff>
                  </to>
                </anchor>
              </controlPr>
            </control>
          </mc:Choice>
        </mc:AlternateContent>
        <mc:AlternateContent xmlns:mc="http://schemas.openxmlformats.org/markup-compatibility/2006">
          <mc:Choice Requires="x14">
            <control shapeId="1056" r:id="rId26" name="Option Button 32">
              <controlPr defaultSize="0" autoFill="0" autoLine="0" autoPict="0">
                <anchor moveWithCells="1">
                  <from>
                    <xdr:col>5</xdr:col>
                    <xdr:colOff>28575</xdr:colOff>
                    <xdr:row>15</xdr:row>
                    <xdr:rowOff>123825</xdr:rowOff>
                  </from>
                  <to>
                    <xdr:col>5</xdr:col>
                    <xdr:colOff>238125</xdr:colOff>
                    <xdr:row>15</xdr:row>
                    <xdr:rowOff>285750</xdr:rowOff>
                  </to>
                </anchor>
              </controlPr>
            </control>
          </mc:Choice>
        </mc:AlternateContent>
        <mc:AlternateContent xmlns:mc="http://schemas.openxmlformats.org/markup-compatibility/2006">
          <mc:Choice Requires="x14">
            <control shapeId="1057" r:id="rId27" name="Option Button 33">
              <controlPr defaultSize="0" autoFill="0" autoLine="0" autoPict="0">
                <anchor moveWithCells="1">
                  <from>
                    <xdr:col>5</xdr:col>
                    <xdr:colOff>19050</xdr:colOff>
                    <xdr:row>15</xdr:row>
                    <xdr:rowOff>409575</xdr:rowOff>
                  </from>
                  <to>
                    <xdr:col>5</xdr:col>
                    <xdr:colOff>228600</xdr:colOff>
                    <xdr:row>17</xdr:row>
                    <xdr:rowOff>0</xdr:rowOff>
                  </to>
                </anchor>
              </controlPr>
            </control>
          </mc:Choice>
        </mc:AlternateContent>
        <mc:AlternateContent xmlns:mc="http://schemas.openxmlformats.org/markup-compatibility/2006">
          <mc:Choice Requires="x14">
            <control shapeId="1058" r:id="rId28" name="Option Button 34">
              <controlPr defaultSize="0" autoFill="0" autoLine="0" autoPict="0">
                <anchor moveWithCells="1">
                  <from>
                    <xdr:col>5</xdr:col>
                    <xdr:colOff>19050</xdr:colOff>
                    <xdr:row>17</xdr:row>
                    <xdr:rowOff>47625</xdr:rowOff>
                  </from>
                  <to>
                    <xdr:col>5</xdr:col>
                    <xdr:colOff>228600</xdr:colOff>
                    <xdr:row>17</xdr:row>
                    <xdr:rowOff>219075</xdr:rowOff>
                  </to>
                </anchor>
              </controlPr>
            </control>
          </mc:Choice>
        </mc:AlternateContent>
        <mc:AlternateContent xmlns:mc="http://schemas.openxmlformats.org/markup-compatibility/2006">
          <mc:Choice Requires="x14">
            <control shapeId="1059" r:id="rId29" name="Option Button 35">
              <controlPr defaultSize="0" autoFill="0" autoLine="0" autoPict="0">
                <anchor moveWithCells="1">
                  <from>
                    <xdr:col>5</xdr:col>
                    <xdr:colOff>19050</xdr:colOff>
                    <xdr:row>18</xdr:row>
                    <xdr:rowOff>38100</xdr:rowOff>
                  </from>
                  <to>
                    <xdr:col>5</xdr:col>
                    <xdr:colOff>228600</xdr:colOff>
                    <xdr:row>18</xdr:row>
                    <xdr:rowOff>209550</xdr:rowOff>
                  </to>
                </anchor>
              </controlPr>
            </control>
          </mc:Choice>
        </mc:AlternateContent>
        <mc:AlternateContent xmlns:mc="http://schemas.openxmlformats.org/markup-compatibility/2006">
          <mc:Choice Requires="x14">
            <control shapeId="1060" r:id="rId30" name="Group Box 36">
              <controlPr defaultSize="0" autoFill="0" autoPict="0">
                <anchor moveWithCells="1">
                  <from>
                    <xdr:col>4</xdr:col>
                    <xdr:colOff>666750</xdr:colOff>
                    <xdr:row>14</xdr:row>
                    <xdr:rowOff>228600</xdr:rowOff>
                  </from>
                  <to>
                    <xdr:col>5</xdr:col>
                    <xdr:colOff>1733550</xdr:colOff>
                    <xdr:row>18</xdr:row>
                    <xdr:rowOff>228600</xdr:rowOff>
                  </to>
                </anchor>
              </controlPr>
            </control>
          </mc:Choice>
        </mc:AlternateContent>
        <mc:AlternateContent xmlns:mc="http://schemas.openxmlformats.org/markup-compatibility/2006">
          <mc:Choice Requires="x14">
            <control shapeId="1061" r:id="rId31" name="Option Button 37">
              <controlPr defaultSize="0" autoFill="0" autoLine="0" autoPict="0">
                <anchor moveWithCells="1">
                  <from>
                    <xdr:col>5</xdr:col>
                    <xdr:colOff>28575</xdr:colOff>
                    <xdr:row>20</xdr:row>
                    <xdr:rowOff>47625</xdr:rowOff>
                  </from>
                  <to>
                    <xdr:col>5</xdr:col>
                    <xdr:colOff>247650</xdr:colOff>
                    <xdr:row>20</xdr:row>
                    <xdr:rowOff>190500</xdr:rowOff>
                  </to>
                </anchor>
              </controlPr>
            </control>
          </mc:Choice>
        </mc:AlternateContent>
        <mc:AlternateContent xmlns:mc="http://schemas.openxmlformats.org/markup-compatibility/2006">
          <mc:Choice Requires="x14">
            <control shapeId="1062" r:id="rId32" name="Option Button 38">
              <controlPr defaultSize="0" autoFill="0" autoLine="0" autoPict="0">
                <anchor moveWithCells="1">
                  <from>
                    <xdr:col>5</xdr:col>
                    <xdr:colOff>28575</xdr:colOff>
                    <xdr:row>21</xdr:row>
                    <xdr:rowOff>47625</xdr:rowOff>
                  </from>
                  <to>
                    <xdr:col>5</xdr:col>
                    <xdr:colOff>247650</xdr:colOff>
                    <xdr:row>21</xdr:row>
                    <xdr:rowOff>190500</xdr:rowOff>
                  </to>
                </anchor>
              </controlPr>
            </control>
          </mc:Choice>
        </mc:AlternateContent>
        <mc:AlternateContent xmlns:mc="http://schemas.openxmlformats.org/markup-compatibility/2006">
          <mc:Choice Requires="x14">
            <control shapeId="1063" r:id="rId33" name="Option Button 39">
              <controlPr defaultSize="0" autoFill="0" autoLine="0" autoPict="0">
                <anchor moveWithCells="1">
                  <from>
                    <xdr:col>5</xdr:col>
                    <xdr:colOff>28575</xdr:colOff>
                    <xdr:row>22</xdr:row>
                    <xdr:rowOff>28575</xdr:rowOff>
                  </from>
                  <to>
                    <xdr:col>5</xdr:col>
                    <xdr:colOff>247650</xdr:colOff>
                    <xdr:row>22</xdr:row>
                    <xdr:rowOff>180975</xdr:rowOff>
                  </to>
                </anchor>
              </controlPr>
            </control>
          </mc:Choice>
        </mc:AlternateContent>
        <mc:AlternateContent xmlns:mc="http://schemas.openxmlformats.org/markup-compatibility/2006">
          <mc:Choice Requires="x14">
            <control shapeId="1064" r:id="rId34" name="Option Button 40">
              <controlPr defaultSize="0" autoFill="0" autoLine="0" autoPict="0">
                <anchor moveWithCells="1">
                  <from>
                    <xdr:col>5</xdr:col>
                    <xdr:colOff>28575</xdr:colOff>
                    <xdr:row>23</xdr:row>
                    <xdr:rowOff>38100</xdr:rowOff>
                  </from>
                  <to>
                    <xdr:col>5</xdr:col>
                    <xdr:colOff>247650</xdr:colOff>
                    <xdr:row>23</xdr:row>
                    <xdr:rowOff>180975</xdr:rowOff>
                  </to>
                </anchor>
              </controlPr>
            </control>
          </mc:Choice>
        </mc:AlternateContent>
        <mc:AlternateContent xmlns:mc="http://schemas.openxmlformats.org/markup-compatibility/2006">
          <mc:Choice Requires="x14">
            <control shapeId="1065" r:id="rId35" name="Group Box 41">
              <controlPr defaultSize="0" autoFill="0" autoPict="0">
                <anchor moveWithCells="1">
                  <from>
                    <xdr:col>5</xdr:col>
                    <xdr:colOff>0</xdr:colOff>
                    <xdr:row>20</xdr:row>
                    <xdr:rowOff>0</xdr:rowOff>
                  </from>
                  <to>
                    <xdr:col>5</xdr:col>
                    <xdr:colOff>1733550</xdr:colOff>
                    <xdr:row>23</xdr:row>
                    <xdr:rowOff>228600</xdr:rowOff>
                  </to>
                </anchor>
              </controlPr>
            </control>
          </mc:Choice>
        </mc:AlternateContent>
        <mc:AlternateContent xmlns:mc="http://schemas.openxmlformats.org/markup-compatibility/2006">
          <mc:Choice Requires="x14">
            <control shapeId="1066" r:id="rId36" name="Option Button 42">
              <controlPr defaultSize="0" autoFill="0" autoLine="0" autoPict="0">
                <anchor moveWithCells="1">
                  <from>
                    <xdr:col>3</xdr:col>
                    <xdr:colOff>57150</xdr:colOff>
                    <xdr:row>20</xdr:row>
                    <xdr:rowOff>28575</xdr:rowOff>
                  </from>
                  <to>
                    <xdr:col>3</xdr:col>
                    <xdr:colOff>266700</xdr:colOff>
                    <xdr:row>20</xdr:row>
                    <xdr:rowOff>209550</xdr:rowOff>
                  </to>
                </anchor>
              </controlPr>
            </control>
          </mc:Choice>
        </mc:AlternateContent>
        <mc:AlternateContent xmlns:mc="http://schemas.openxmlformats.org/markup-compatibility/2006">
          <mc:Choice Requires="x14">
            <control shapeId="1067" r:id="rId37" name="Option Button 43">
              <controlPr defaultSize="0" autoFill="0" autoLine="0" autoPict="0">
                <anchor moveWithCells="1">
                  <from>
                    <xdr:col>3</xdr:col>
                    <xdr:colOff>47625</xdr:colOff>
                    <xdr:row>21</xdr:row>
                    <xdr:rowOff>66675</xdr:rowOff>
                  </from>
                  <to>
                    <xdr:col>3</xdr:col>
                    <xdr:colOff>285750</xdr:colOff>
                    <xdr:row>21</xdr:row>
                    <xdr:rowOff>200025</xdr:rowOff>
                  </to>
                </anchor>
              </controlPr>
            </control>
          </mc:Choice>
        </mc:AlternateContent>
        <mc:AlternateContent xmlns:mc="http://schemas.openxmlformats.org/markup-compatibility/2006">
          <mc:Choice Requires="x14">
            <control shapeId="1068" r:id="rId38" name="Option Button 44">
              <controlPr defaultSize="0" autoFill="0" autoLine="0" autoPict="0">
                <anchor moveWithCells="1">
                  <from>
                    <xdr:col>3</xdr:col>
                    <xdr:colOff>57150</xdr:colOff>
                    <xdr:row>22</xdr:row>
                    <xdr:rowOff>114300</xdr:rowOff>
                  </from>
                  <to>
                    <xdr:col>3</xdr:col>
                    <xdr:colOff>238125</xdr:colOff>
                    <xdr:row>23</xdr:row>
                    <xdr:rowOff>85725</xdr:rowOff>
                  </to>
                </anchor>
              </controlPr>
            </control>
          </mc:Choice>
        </mc:AlternateContent>
        <mc:AlternateContent xmlns:mc="http://schemas.openxmlformats.org/markup-compatibility/2006">
          <mc:Choice Requires="x14">
            <control shapeId="1069" r:id="rId39" name="Group Box 45">
              <controlPr defaultSize="0" autoFill="0" autoPict="0">
                <anchor moveWithCells="1">
                  <from>
                    <xdr:col>3</xdr:col>
                    <xdr:colOff>0</xdr:colOff>
                    <xdr:row>19</xdr:row>
                    <xdr:rowOff>276225</xdr:rowOff>
                  </from>
                  <to>
                    <xdr:col>5</xdr:col>
                    <xdr:colOff>0</xdr:colOff>
                    <xdr:row>24</xdr:row>
                    <xdr:rowOff>0</xdr:rowOff>
                  </to>
                </anchor>
              </controlPr>
            </control>
          </mc:Choice>
        </mc:AlternateContent>
        <mc:AlternateContent xmlns:mc="http://schemas.openxmlformats.org/markup-compatibility/2006">
          <mc:Choice Requires="x14">
            <control shapeId="1070" r:id="rId40" name="Option Button 46">
              <controlPr defaultSize="0" autoFill="0" autoLine="0" autoPict="0">
                <anchor moveWithCells="1">
                  <from>
                    <xdr:col>5</xdr:col>
                    <xdr:colOff>28575</xdr:colOff>
                    <xdr:row>24</xdr:row>
                    <xdr:rowOff>57150</xdr:rowOff>
                  </from>
                  <to>
                    <xdr:col>5</xdr:col>
                    <xdr:colOff>247650</xdr:colOff>
                    <xdr:row>24</xdr:row>
                    <xdr:rowOff>200025</xdr:rowOff>
                  </to>
                </anchor>
              </controlPr>
            </control>
          </mc:Choice>
        </mc:AlternateContent>
        <mc:AlternateContent xmlns:mc="http://schemas.openxmlformats.org/markup-compatibility/2006">
          <mc:Choice Requires="x14">
            <control shapeId="1071" r:id="rId41" name="Option Button 47">
              <controlPr defaultSize="0" autoFill="0" autoLine="0" autoPict="0">
                <anchor moveWithCells="1">
                  <from>
                    <xdr:col>5</xdr:col>
                    <xdr:colOff>28575</xdr:colOff>
                    <xdr:row>25</xdr:row>
                    <xdr:rowOff>47625</xdr:rowOff>
                  </from>
                  <to>
                    <xdr:col>5</xdr:col>
                    <xdr:colOff>247650</xdr:colOff>
                    <xdr:row>25</xdr:row>
                    <xdr:rowOff>190500</xdr:rowOff>
                  </to>
                </anchor>
              </controlPr>
            </control>
          </mc:Choice>
        </mc:AlternateContent>
        <mc:AlternateContent xmlns:mc="http://schemas.openxmlformats.org/markup-compatibility/2006">
          <mc:Choice Requires="x14">
            <control shapeId="1072" r:id="rId42" name="Option Button 48">
              <controlPr defaultSize="0" autoFill="0" autoLine="0" autoPict="0">
                <anchor moveWithCells="1">
                  <from>
                    <xdr:col>5</xdr:col>
                    <xdr:colOff>19050</xdr:colOff>
                    <xdr:row>26</xdr:row>
                    <xdr:rowOff>38100</xdr:rowOff>
                  </from>
                  <to>
                    <xdr:col>5</xdr:col>
                    <xdr:colOff>238125</xdr:colOff>
                    <xdr:row>26</xdr:row>
                    <xdr:rowOff>180975</xdr:rowOff>
                  </to>
                </anchor>
              </controlPr>
            </control>
          </mc:Choice>
        </mc:AlternateContent>
        <mc:AlternateContent xmlns:mc="http://schemas.openxmlformats.org/markup-compatibility/2006">
          <mc:Choice Requires="x14">
            <control shapeId="1073" r:id="rId43" name="Option Button 49">
              <controlPr defaultSize="0" autoFill="0" autoLine="0" autoPict="0">
                <anchor moveWithCells="1">
                  <from>
                    <xdr:col>5</xdr:col>
                    <xdr:colOff>19050</xdr:colOff>
                    <xdr:row>27</xdr:row>
                    <xdr:rowOff>28575</xdr:rowOff>
                  </from>
                  <to>
                    <xdr:col>5</xdr:col>
                    <xdr:colOff>238125</xdr:colOff>
                    <xdr:row>27</xdr:row>
                    <xdr:rowOff>171450</xdr:rowOff>
                  </to>
                </anchor>
              </controlPr>
            </control>
          </mc:Choice>
        </mc:AlternateContent>
        <mc:AlternateContent xmlns:mc="http://schemas.openxmlformats.org/markup-compatibility/2006">
          <mc:Choice Requires="x14">
            <control shapeId="1074" r:id="rId44" name="Group Box 50">
              <controlPr defaultSize="0" autoFill="0" autoPict="0">
                <anchor moveWithCells="1">
                  <from>
                    <xdr:col>4</xdr:col>
                    <xdr:colOff>666750</xdr:colOff>
                    <xdr:row>23</xdr:row>
                    <xdr:rowOff>238125</xdr:rowOff>
                  </from>
                  <to>
                    <xdr:col>6</xdr:col>
                    <xdr:colOff>0</xdr:colOff>
                    <xdr:row>27</xdr:row>
                    <xdr:rowOff>228600</xdr:rowOff>
                  </to>
                </anchor>
              </controlPr>
            </control>
          </mc:Choice>
        </mc:AlternateContent>
        <mc:AlternateContent xmlns:mc="http://schemas.openxmlformats.org/markup-compatibility/2006">
          <mc:Choice Requires="x14">
            <control shapeId="1075" r:id="rId45" name="Option Button 51">
              <controlPr defaultSize="0" autoFill="0" autoLine="0" autoPict="0">
                <anchor moveWithCells="1">
                  <from>
                    <xdr:col>3</xdr:col>
                    <xdr:colOff>47625</xdr:colOff>
                    <xdr:row>24</xdr:row>
                    <xdr:rowOff>47625</xdr:rowOff>
                  </from>
                  <to>
                    <xdr:col>3</xdr:col>
                    <xdr:colOff>247650</xdr:colOff>
                    <xdr:row>24</xdr:row>
                    <xdr:rowOff>200025</xdr:rowOff>
                  </to>
                </anchor>
              </controlPr>
            </control>
          </mc:Choice>
        </mc:AlternateContent>
        <mc:AlternateContent xmlns:mc="http://schemas.openxmlformats.org/markup-compatibility/2006">
          <mc:Choice Requires="x14">
            <control shapeId="1076" r:id="rId46" name="Option Button 52">
              <controlPr defaultSize="0" autoFill="0" autoLine="0" autoPict="0">
                <anchor moveWithCells="1">
                  <from>
                    <xdr:col>3</xdr:col>
                    <xdr:colOff>47625</xdr:colOff>
                    <xdr:row>25</xdr:row>
                    <xdr:rowOff>57150</xdr:rowOff>
                  </from>
                  <to>
                    <xdr:col>3</xdr:col>
                    <xdr:colOff>219075</xdr:colOff>
                    <xdr:row>25</xdr:row>
                    <xdr:rowOff>209550</xdr:rowOff>
                  </to>
                </anchor>
              </controlPr>
            </control>
          </mc:Choice>
        </mc:AlternateContent>
        <mc:AlternateContent xmlns:mc="http://schemas.openxmlformats.org/markup-compatibility/2006">
          <mc:Choice Requires="x14">
            <control shapeId="1077" r:id="rId47" name="Option Button 53">
              <controlPr defaultSize="0" autoFill="0" autoLine="0" autoPict="0">
                <anchor moveWithCells="1">
                  <from>
                    <xdr:col>3</xdr:col>
                    <xdr:colOff>47625</xdr:colOff>
                    <xdr:row>26</xdr:row>
                    <xdr:rowOff>123825</xdr:rowOff>
                  </from>
                  <to>
                    <xdr:col>3</xdr:col>
                    <xdr:colOff>219075</xdr:colOff>
                    <xdr:row>27</xdr:row>
                    <xdr:rowOff>57150</xdr:rowOff>
                  </to>
                </anchor>
              </controlPr>
            </control>
          </mc:Choice>
        </mc:AlternateContent>
        <mc:AlternateContent xmlns:mc="http://schemas.openxmlformats.org/markup-compatibility/2006">
          <mc:Choice Requires="x14">
            <control shapeId="1078" r:id="rId48" name="Group Box 54">
              <controlPr defaultSize="0" autoFill="0" autoPict="0">
                <anchor moveWithCells="1">
                  <from>
                    <xdr:col>2</xdr:col>
                    <xdr:colOff>2771775</xdr:colOff>
                    <xdr:row>24</xdr:row>
                    <xdr:rowOff>0</xdr:rowOff>
                  </from>
                  <to>
                    <xdr:col>4</xdr:col>
                    <xdr:colOff>666750</xdr:colOff>
                    <xdr:row>27</xdr:row>
                    <xdr:rowOff>228600</xdr:rowOff>
                  </to>
                </anchor>
              </controlPr>
            </control>
          </mc:Choice>
        </mc:AlternateContent>
        <mc:AlternateContent xmlns:mc="http://schemas.openxmlformats.org/markup-compatibility/2006">
          <mc:Choice Requires="x14">
            <control shapeId="1084" r:id="rId49" name="Option Button 60">
              <controlPr defaultSize="0" autoFill="0" autoLine="0" autoPict="0">
                <anchor moveWithCells="1">
                  <from>
                    <xdr:col>5</xdr:col>
                    <xdr:colOff>9525</xdr:colOff>
                    <xdr:row>46</xdr:row>
                    <xdr:rowOff>95250</xdr:rowOff>
                  </from>
                  <to>
                    <xdr:col>5</xdr:col>
                    <xdr:colOff>228600</xdr:colOff>
                    <xdr:row>46</xdr:row>
                    <xdr:rowOff>333375</xdr:rowOff>
                  </to>
                </anchor>
              </controlPr>
            </control>
          </mc:Choice>
        </mc:AlternateContent>
        <mc:AlternateContent xmlns:mc="http://schemas.openxmlformats.org/markup-compatibility/2006">
          <mc:Choice Requires="x14">
            <control shapeId="1085" r:id="rId50" name="Option Button 61">
              <controlPr defaultSize="0" autoFill="0" autoLine="0" autoPict="0">
                <anchor moveWithCells="1">
                  <from>
                    <xdr:col>5</xdr:col>
                    <xdr:colOff>9525</xdr:colOff>
                    <xdr:row>47</xdr:row>
                    <xdr:rowOff>28575</xdr:rowOff>
                  </from>
                  <to>
                    <xdr:col>5</xdr:col>
                    <xdr:colOff>228600</xdr:colOff>
                    <xdr:row>47</xdr:row>
                    <xdr:rowOff>266700</xdr:rowOff>
                  </to>
                </anchor>
              </controlPr>
            </control>
          </mc:Choice>
        </mc:AlternateContent>
        <mc:AlternateContent xmlns:mc="http://schemas.openxmlformats.org/markup-compatibility/2006">
          <mc:Choice Requires="x14">
            <control shapeId="1086" r:id="rId51" name="Option Button 62">
              <controlPr defaultSize="0" autoFill="0" autoLine="0" autoPict="0">
                <anchor moveWithCells="1">
                  <from>
                    <xdr:col>5</xdr:col>
                    <xdr:colOff>19050</xdr:colOff>
                    <xdr:row>48</xdr:row>
                    <xdr:rowOff>57150</xdr:rowOff>
                  </from>
                  <to>
                    <xdr:col>5</xdr:col>
                    <xdr:colOff>238125</xdr:colOff>
                    <xdr:row>48</xdr:row>
                    <xdr:rowOff>295275</xdr:rowOff>
                  </to>
                </anchor>
              </controlPr>
            </control>
          </mc:Choice>
        </mc:AlternateContent>
        <mc:AlternateContent xmlns:mc="http://schemas.openxmlformats.org/markup-compatibility/2006">
          <mc:Choice Requires="x14">
            <control shapeId="1087" r:id="rId52" name="Option Button 63">
              <controlPr defaultSize="0" autoFill="0" autoLine="0" autoPict="0">
                <anchor moveWithCells="1">
                  <from>
                    <xdr:col>5</xdr:col>
                    <xdr:colOff>19050</xdr:colOff>
                    <xdr:row>48</xdr:row>
                    <xdr:rowOff>390525</xdr:rowOff>
                  </from>
                  <to>
                    <xdr:col>5</xdr:col>
                    <xdr:colOff>238125</xdr:colOff>
                    <xdr:row>49</xdr:row>
                    <xdr:rowOff>228600</xdr:rowOff>
                  </to>
                </anchor>
              </controlPr>
            </control>
          </mc:Choice>
        </mc:AlternateContent>
        <mc:AlternateContent xmlns:mc="http://schemas.openxmlformats.org/markup-compatibility/2006">
          <mc:Choice Requires="x14">
            <control shapeId="1088" r:id="rId53" name="Group Box 64">
              <controlPr defaultSize="0" autoFill="0" autoPict="0">
                <anchor moveWithCells="1">
                  <from>
                    <xdr:col>4</xdr:col>
                    <xdr:colOff>657225</xdr:colOff>
                    <xdr:row>46</xdr:row>
                    <xdr:rowOff>0</xdr:rowOff>
                  </from>
                  <to>
                    <xdr:col>6</xdr:col>
                    <xdr:colOff>0</xdr:colOff>
                    <xdr:row>50</xdr:row>
                    <xdr:rowOff>0</xdr:rowOff>
                  </to>
                </anchor>
              </controlPr>
            </control>
          </mc:Choice>
        </mc:AlternateContent>
        <mc:AlternateContent xmlns:mc="http://schemas.openxmlformats.org/markup-compatibility/2006">
          <mc:Choice Requires="x14">
            <control shapeId="1089" r:id="rId54" name="Option Button 65">
              <controlPr defaultSize="0" autoFill="0" autoLine="0" autoPict="0">
                <anchor moveWithCells="1">
                  <from>
                    <xdr:col>3</xdr:col>
                    <xdr:colOff>38100</xdr:colOff>
                    <xdr:row>46</xdr:row>
                    <xdr:rowOff>76200</xdr:rowOff>
                  </from>
                  <to>
                    <xdr:col>3</xdr:col>
                    <xdr:colOff>238125</xdr:colOff>
                    <xdr:row>46</xdr:row>
                    <xdr:rowOff>333375</xdr:rowOff>
                  </to>
                </anchor>
              </controlPr>
            </control>
          </mc:Choice>
        </mc:AlternateContent>
        <mc:AlternateContent xmlns:mc="http://schemas.openxmlformats.org/markup-compatibility/2006">
          <mc:Choice Requires="x14">
            <control shapeId="1090" r:id="rId55" name="Option Button 66">
              <controlPr defaultSize="0" autoFill="0" autoLine="0" autoPict="0">
                <anchor moveWithCells="1">
                  <from>
                    <xdr:col>3</xdr:col>
                    <xdr:colOff>38100</xdr:colOff>
                    <xdr:row>47</xdr:row>
                    <xdr:rowOff>66675</xdr:rowOff>
                  </from>
                  <to>
                    <xdr:col>3</xdr:col>
                    <xdr:colOff>209550</xdr:colOff>
                    <xdr:row>47</xdr:row>
                    <xdr:rowOff>314325</xdr:rowOff>
                  </to>
                </anchor>
              </controlPr>
            </control>
          </mc:Choice>
        </mc:AlternateContent>
        <mc:AlternateContent xmlns:mc="http://schemas.openxmlformats.org/markup-compatibility/2006">
          <mc:Choice Requires="x14">
            <control shapeId="1091" r:id="rId56" name="Option Button 67">
              <controlPr defaultSize="0" autoFill="0" autoLine="0" autoPict="0">
                <anchor moveWithCells="1">
                  <from>
                    <xdr:col>3</xdr:col>
                    <xdr:colOff>38100</xdr:colOff>
                    <xdr:row>48</xdr:row>
                    <xdr:rowOff>190500</xdr:rowOff>
                  </from>
                  <to>
                    <xdr:col>3</xdr:col>
                    <xdr:colOff>209550</xdr:colOff>
                    <xdr:row>49</xdr:row>
                    <xdr:rowOff>66675</xdr:rowOff>
                  </to>
                </anchor>
              </controlPr>
            </control>
          </mc:Choice>
        </mc:AlternateContent>
        <mc:AlternateContent xmlns:mc="http://schemas.openxmlformats.org/markup-compatibility/2006">
          <mc:Choice Requires="x14">
            <control shapeId="1092" r:id="rId57" name="Group Box 68">
              <controlPr defaultSize="0" autoFill="0" autoPict="0">
                <anchor moveWithCells="1">
                  <from>
                    <xdr:col>2</xdr:col>
                    <xdr:colOff>2762250</xdr:colOff>
                    <xdr:row>46</xdr:row>
                    <xdr:rowOff>0</xdr:rowOff>
                  </from>
                  <to>
                    <xdr:col>4</xdr:col>
                    <xdr:colOff>657225</xdr:colOff>
                    <xdr:row>49</xdr:row>
                    <xdr:rowOff>361950</xdr:rowOff>
                  </to>
                </anchor>
              </controlPr>
            </control>
          </mc:Choice>
        </mc:AlternateContent>
        <mc:AlternateContent xmlns:mc="http://schemas.openxmlformats.org/markup-compatibility/2006">
          <mc:Choice Requires="x14">
            <control shapeId="1093" r:id="rId58" name="Option Button 69">
              <controlPr defaultSize="0" autoFill="0" autoLine="0" autoPict="0">
                <anchor moveWithCells="1">
                  <from>
                    <xdr:col>5</xdr:col>
                    <xdr:colOff>19050</xdr:colOff>
                    <xdr:row>50</xdr:row>
                    <xdr:rowOff>0</xdr:rowOff>
                  </from>
                  <to>
                    <xdr:col>5</xdr:col>
                    <xdr:colOff>238125</xdr:colOff>
                    <xdr:row>50</xdr:row>
                    <xdr:rowOff>238125</xdr:rowOff>
                  </to>
                </anchor>
              </controlPr>
            </control>
          </mc:Choice>
        </mc:AlternateContent>
        <mc:AlternateContent xmlns:mc="http://schemas.openxmlformats.org/markup-compatibility/2006">
          <mc:Choice Requires="x14">
            <control shapeId="1094" r:id="rId59" name="Option Button 70">
              <controlPr defaultSize="0" autoFill="0" autoLine="0" autoPict="0">
                <anchor moveWithCells="1">
                  <from>
                    <xdr:col>5</xdr:col>
                    <xdr:colOff>19050</xdr:colOff>
                    <xdr:row>51</xdr:row>
                    <xdr:rowOff>9525</xdr:rowOff>
                  </from>
                  <to>
                    <xdr:col>5</xdr:col>
                    <xdr:colOff>238125</xdr:colOff>
                    <xdr:row>51</xdr:row>
                    <xdr:rowOff>247650</xdr:rowOff>
                  </to>
                </anchor>
              </controlPr>
            </control>
          </mc:Choice>
        </mc:AlternateContent>
        <mc:AlternateContent xmlns:mc="http://schemas.openxmlformats.org/markup-compatibility/2006">
          <mc:Choice Requires="x14">
            <control shapeId="1095" r:id="rId60" name="Option Button 71">
              <controlPr defaultSize="0" autoFill="0" autoLine="0" autoPict="0">
                <anchor moveWithCells="1">
                  <from>
                    <xdr:col>5</xdr:col>
                    <xdr:colOff>19050</xdr:colOff>
                    <xdr:row>52</xdr:row>
                    <xdr:rowOff>0</xdr:rowOff>
                  </from>
                  <to>
                    <xdr:col>5</xdr:col>
                    <xdr:colOff>238125</xdr:colOff>
                    <xdr:row>53</xdr:row>
                    <xdr:rowOff>9525</xdr:rowOff>
                  </to>
                </anchor>
              </controlPr>
            </control>
          </mc:Choice>
        </mc:AlternateContent>
        <mc:AlternateContent xmlns:mc="http://schemas.openxmlformats.org/markup-compatibility/2006">
          <mc:Choice Requires="x14">
            <control shapeId="1096" r:id="rId61" name="Option Button 72">
              <controlPr defaultSize="0" autoFill="0" autoLine="0" autoPict="0">
                <anchor moveWithCells="1">
                  <from>
                    <xdr:col>5</xdr:col>
                    <xdr:colOff>19050</xdr:colOff>
                    <xdr:row>53</xdr:row>
                    <xdr:rowOff>285750</xdr:rowOff>
                  </from>
                  <to>
                    <xdr:col>5</xdr:col>
                    <xdr:colOff>238125</xdr:colOff>
                    <xdr:row>53</xdr:row>
                    <xdr:rowOff>523875</xdr:rowOff>
                  </to>
                </anchor>
              </controlPr>
            </control>
          </mc:Choice>
        </mc:AlternateContent>
        <mc:AlternateContent xmlns:mc="http://schemas.openxmlformats.org/markup-compatibility/2006">
          <mc:Choice Requires="x14">
            <control shapeId="1097" r:id="rId62" name="Group Box 73">
              <controlPr defaultSize="0" autoFill="0" autoPict="0">
                <anchor moveWithCells="1">
                  <from>
                    <xdr:col>4</xdr:col>
                    <xdr:colOff>657225</xdr:colOff>
                    <xdr:row>50</xdr:row>
                    <xdr:rowOff>0</xdr:rowOff>
                  </from>
                  <to>
                    <xdr:col>6</xdr:col>
                    <xdr:colOff>0</xdr:colOff>
                    <xdr:row>54</xdr:row>
                    <xdr:rowOff>0</xdr:rowOff>
                  </to>
                </anchor>
              </controlPr>
            </control>
          </mc:Choice>
        </mc:AlternateContent>
        <mc:AlternateContent xmlns:mc="http://schemas.openxmlformats.org/markup-compatibility/2006">
          <mc:Choice Requires="x14">
            <control shapeId="1102" r:id="rId63" name="Option Button 78">
              <controlPr defaultSize="0" autoFill="0" autoLine="0" autoPict="0">
                <anchor moveWithCells="1">
                  <from>
                    <xdr:col>5</xdr:col>
                    <xdr:colOff>9525</xdr:colOff>
                    <xdr:row>54</xdr:row>
                    <xdr:rowOff>57150</xdr:rowOff>
                  </from>
                  <to>
                    <xdr:col>5</xdr:col>
                    <xdr:colOff>228600</xdr:colOff>
                    <xdr:row>54</xdr:row>
                    <xdr:rowOff>200025</xdr:rowOff>
                  </to>
                </anchor>
              </controlPr>
            </control>
          </mc:Choice>
        </mc:AlternateContent>
        <mc:AlternateContent xmlns:mc="http://schemas.openxmlformats.org/markup-compatibility/2006">
          <mc:Choice Requires="x14">
            <control shapeId="1103" r:id="rId64" name="Option Button 79">
              <controlPr defaultSize="0" autoFill="0" autoLine="0" autoPict="0">
                <anchor moveWithCells="1">
                  <from>
                    <xdr:col>5</xdr:col>
                    <xdr:colOff>9525</xdr:colOff>
                    <xdr:row>55</xdr:row>
                    <xdr:rowOff>47625</xdr:rowOff>
                  </from>
                  <to>
                    <xdr:col>5</xdr:col>
                    <xdr:colOff>228600</xdr:colOff>
                    <xdr:row>55</xdr:row>
                    <xdr:rowOff>190500</xdr:rowOff>
                  </to>
                </anchor>
              </controlPr>
            </control>
          </mc:Choice>
        </mc:AlternateContent>
        <mc:AlternateContent xmlns:mc="http://schemas.openxmlformats.org/markup-compatibility/2006">
          <mc:Choice Requires="x14">
            <control shapeId="1104" r:id="rId65" name="Option Button 80">
              <controlPr defaultSize="0" autoFill="0" autoLine="0" autoPict="0">
                <anchor moveWithCells="1">
                  <from>
                    <xdr:col>5</xdr:col>
                    <xdr:colOff>9525</xdr:colOff>
                    <xdr:row>56</xdr:row>
                    <xdr:rowOff>38100</xdr:rowOff>
                  </from>
                  <to>
                    <xdr:col>5</xdr:col>
                    <xdr:colOff>228600</xdr:colOff>
                    <xdr:row>56</xdr:row>
                    <xdr:rowOff>180975</xdr:rowOff>
                  </to>
                </anchor>
              </controlPr>
            </control>
          </mc:Choice>
        </mc:AlternateContent>
        <mc:AlternateContent xmlns:mc="http://schemas.openxmlformats.org/markup-compatibility/2006">
          <mc:Choice Requires="x14">
            <control shapeId="1105" r:id="rId66" name="Option Button 81">
              <controlPr defaultSize="0" autoFill="0" autoLine="0" autoPict="0">
                <anchor moveWithCells="1">
                  <from>
                    <xdr:col>5</xdr:col>
                    <xdr:colOff>9525</xdr:colOff>
                    <xdr:row>57</xdr:row>
                    <xdr:rowOff>28575</xdr:rowOff>
                  </from>
                  <to>
                    <xdr:col>5</xdr:col>
                    <xdr:colOff>228600</xdr:colOff>
                    <xdr:row>57</xdr:row>
                    <xdr:rowOff>171450</xdr:rowOff>
                  </to>
                </anchor>
              </controlPr>
            </control>
          </mc:Choice>
        </mc:AlternateContent>
        <mc:AlternateContent xmlns:mc="http://schemas.openxmlformats.org/markup-compatibility/2006">
          <mc:Choice Requires="x14">
            <control shapeId="1106" r:id="rId67" name="Group Box 82">
              <controlPr defaultSize="0" autoFill="0" autoPict="0">
                <anchor moveWithCells="1">
                  <from>
                    <xdr:col>4</xdr:col>
                    <xdr:colOff>657225</xdr:colOff>
                    <xdr:row>54</xdr:row>
                    <xdr:rowOff>0</xdr:rowOff>
                  </from>
                  <to>
                    <xdr:col>6</xdr:col>
                    <xdr:colOff>0</xdr:colOff>
                    <xdr:row>57</xdr:row>
                    <xdr:rowOff>228600</xdr:rowOff>
                  </to>
                </anchor>
              </controlPr>
            </control>
          </mc:Choice>
        </mc:AlternateContent>
        <mc:AlternateContent xmlns:mc="http://schemas.openxmlformats.org/markup-compatibility/2006">
          <mc:Choice Requires="x14">
            <control shapeId="1107" r:id="rId68" name="Option Button 83">
              <controlPr defaultSize="0" autoFill="0" autoLine="0" autoPict="0">
                <anchor moveWithCells="1">
                  <from>
                    <xdr:col>3</xdr:col>
                    <xdr:colOff>38100</xdr:colOff>
                    <xdr:row>54</xdr:row>
                    <xdr:rowOff>47625</xdr:rowOff>
                  </from>
                  <to>
                    <xdr:col>3</xdr:col>
                    <xdr:colOff>238125</xdr:colOff>
                    <xdr:row>54</xdr:row>
                    <xdr:rowOff>200025</xdr:rowOff>
                  </to>
                </anchor>
              </controlPr>
            </control>
          </mc:Choice>
        </mc:AlternateContent>
        <mc:AlternateContent xmlns:mc="http://schemas.openxmlformats.org/markup-compatibility/2006">
          <mc:Choice Requires="x14">
            <control shapeId="1108" r:id="rId69" name="Option Button 84">
              <controlPr defaultSize="0" autoFill="0" autoLine="0" autoPict="0">
                <anchor moveWithCells="1">
                  <from>
                    <xdr:col>3</xdr:col>
                    <xdr:colOff>38100</xdr:colOff>
                    <xdr:row>55</xdr:row>
                    <xdr:rowOff>76200</xdr:rowOff>
                  </from>
                  <to>
                    <xdr:col>3</xdr:col>
                    <xdr:colOff>209550</xdr:colOff>
                    <xdr:row>56</xdr:row>
                    <xdr:rowOff>0</xdr:rowOff>
                  </to>
                </anchor>
              </controlPr>
            </control>
          </mc:Choice>
        </mc:AlternateContent>
        <mc:AlternateContent xmlns:mc="http://schemas.openxmlformats.org/markup-compatibility/2006">
          <mc:Choice Requires="x14">
            <control shapeId="1109" r:id="rId70" name="Option Button 85">
              <controlPr defaultSize="0" autoFill="0" autoLine="0" autoPict="0">
                <anchor moveWithCells="1">
                  <from>
                    <xdr:col>3</xdr:col>
                    <xdr:colOff>38100</xdr:colOff>
                    <xdr:row>56</xdr:row>
                    <xdr:rowOff>123825</xdr:rowOff>
                  </from>
                  <to>
                    <xdr:col>3</xdr:col>
                    <xdr:colOff>209550</xdr:colOff>
                    <xdr:row>57</xdr:row>
                    <xdr:rowOff>57150</xdr:rowOff>
                  </to>
                </anchor>
              </controlPr>
            </control>
          </mc:Choice>
        </mc:AlternateContent>
        <mc:AlternateContent xmlns:mc="http://schemas.openxmlformats.org/markup-compatibility/2006">
          <mc:Choice Requires="x14">
            <control shapeId="1110" r:id="rId71" name="Group Box 86">
              <controlPr defaultSize="0" autoFill="0" autoPict="0">
                <anchor moveWithCells="1">
                  <from>
                    <xdr:col>2</xdr:col>
                    <xdr:colOff>2762250</xdr:colOff>
                    <xdr:row>53</xdr:row>
                    <xdr:rowOff>819150</xdr:rowOff>
                  </from>
                  <to>
                    <xdr:col>4</xdr:col>
                    <xdr:colOff>657225</xdr:colOff>
                    <xdr:row>57</xdr:row>
                    <xdr:rowOff>228600</xdr:rowOff>
                  </to>
                </anchor>
              </controlPr>
            </control>
          </mc:Choice>
        </mc:AlternateContent>
        <mc:AlternateContent xmlns:mc="http://schemas.openxmlformats.org/markup-compatibility/2006">
          <mc:Choice Requires="x14">
            <control shapeId="1111" r:id="rId72" name="Option Button 87">
              <controlPr defaultSize="0" autoFill="0" autoLine="0" autoPict="0">
                <anchor moveWithCells="1">
                  <from>
                    <xdr:col>5</xdr:col>
                    <xdr:colOff>19050</xdr:colOff>
                    <xdr:row>59</xdr:row>
                    <xdr:rowOff>57150</xdr:rowOff>
                  </from>
                  <to>
                    <xdr:col>5</xdr:col>
                    <xdr:colOff>238125</xdr:colOff>
                    <xdr:row>59</xdr:row>
                    <xdr:rowOff>200025</xdr:rowOff>
                  </to>
                </anchor>
              </controlPr>
            </control>
          </mc:Choice>
        </mc:AlternateContent>
        <mc:AlternateContent xmlns:mc="http://schemas.openxmlformats.org/markup-compatibility/2006">
          <mc:Choice Requires="x14">
            <control shapeId="1112" r:id="rId73" name="Option Button 88">
              <controlPr defaultSize="0" autoFill="0" autoLine="0" autoPict="0">
                <anchor moveWithCells="1">
                  <from>
                    <xdr:col>5</xdr:col>
                    <xdr:colOff>19050</xdr:colOff>
                    <xdr:row>60</xdr:row>
                    <xdr:rowOff>47625</xdr:rowOff>
                  </from>
                  <to>
                    <xdr:col>5</xdr:col>
                    <xdr:colOff>238125</xdr:colOff>
                    <xdr:row>60</xdr:row>
                    <xdr:rowOff>190500</xdr:rowOff>
                  </to>
                </anchor>
              </controlPr>
            </control>
          </mc:Choice>
        </mc:AlternateContent>
        <mc:AlternateContent xmlns:mc="http://schemas.openxmlformats.org/markup-compatibility/2006">
          <mc:Choice Requires="x14">
            <control shapeId="1113" r:id="rId74" name="Option Button 89">
              <controlPr defaultSize="0" autoFill="0" autoLine="0" autoPict="0">
                <anchor moveWithCells="1">
                  <from>
                    <xdr:col>5</xdr:col>
                    <xdr:colOff>9525</xdr:colOff>
                    <xdr:row>61</xdr:row>
                    <xdr:rowOff>38100</xdr:rowOff>
                  </from>
                  <to>
                    <xdr:col>5</xdr:col>
                    <xdr:colOff>228600</xdr:colOff>
                    <xdr:row>61</xdr:row>
                    <xdr:rowOff>180975</xdr:rowOff>
                  </to>
                </anchor>
              </controlPr>
            </control>
          </mc:Choice>
        </mc:AlternateContent>
        <mc:AlternateContent xmlns:mc="http://schemas.openxmlformats.org/markup-compatibility/2006">
          <mc:Choice Requires="x14">
            <control shapeId="1114" r:id="rId75" name="Option Button 90">
              <controlPr defaultSize="0" autoFill="0" autoLine="0" autoPict="0">
                <anchor moveWithCells="1">
                  <from>
                    <xdr:col>5</xdr:col>
                    <xdr:colOff>9525</xdr:colOff>
                    <xdr:row>62</xdr:row>
                    <xdr:rowOff>28575</xdr:rowOff>
                  </from>
                  <to>
                    <xdr:col>5</xdr:col>
                    <xdr:colOff>228600</xdr:colOff>
                    <xdr:row>62</xdr:row>
                    <xdr:rowOff>171450</xdr:rowOff>
                  </to>
                </anchor>
              </controlPr>
            </control>
          </mc:Choice>
        </mc:AlternateContent>
        <mc:AlternateContent xmlns:mc="http://schemas.openxmlformats.org/markup-compatibility/2006">
          <mc:Choice Requires="x14">
            <control shapeId="1115" r:id="rId76" name="Group Box 91">
              <controlPr defaultSize="0" autoFill="0" autoPict="0">
                <anchor moveWithCells="1">
                  <from>
                    <xdr:col>4</xdr:col>
                    <xdr:colOff>657225</xdr:colOff>
                    <xdr:row>59</xdr:row>
                    <xdr:rowOff>0</xdr:rowOff>
                  </from>
                  <to>
                    <xdr:col>6</xdr:col>
                    <xdr:colOff>0</xdr:colOff>
                    <xdr:row>62</xdr:row>
                    <xdr:rowOff>228600</xdr:rowOff>
                  </to>
                </anchor>
              </controlPr>
            </control>
          </mc:Choice>
        </mc:AlternateContent>
        <mc:AlternateContent xmlns:mc="http://schemas.openxmlformats.org/markup-compatibility/2006">
          <mc:Choice Requires="x14">
            <control shapeId="1116" r:id="rId77" name="Option Button 92">
              <controlPr defaultSize="0" autoFill="0" autoLine="0" autoPict="0">
                <anchor moveWithCells="1">
                  <from>
                    <xdr:col>3</xdr:col>
                    <xdr:colOff>38100</xdr:colOff>
                    <xdr:row>59</xdr:row>
                    <xdr:rowOff>47625</xdr:rowOff>
                  </from>
                  <to>
                    <xdr:col>3</xdr:col>
                    <xdr:colOff>238125</xdr:colOff>
                    <xdr:row>59</xdr:row>
                    <xdr:rowOff>200025</xdr:rowOff>
                  </to>
                </anchor>
              </controlPr>
            </control>
          </mc:Choice>
        </mc:AlternateContent>
        <mc:AlternateContent xmlns:mc="http://schemas.openxmlformats.org/markup-compatibility/2006">
          <mc:Choice Requires="x14">
            <control shapeId="1117" r:id="rId78" name="Option Button 93">
              <controlPr defaultSize="0" autoFill="0" autoLine="0" autoPict="0">
                <anchor moveWithCells="1">
                  <from>
                    <xdr:col>3</xdr:col>
                    <xdr:colOff>28575</xdr:colOff>
                    <xdr:row>60</xdr:row>
                    <xdr:rowOff>66675</xdr:rowOff>
                  </from>
                  <to>
                    <xdr:col>3</xdr:col>
                    <xdr:colOff>200025</xdr:colOff>
                    <xdr:row>60</xdr:row>
                    <xdr:rowOff>219075</xdr:rowOff>
                  </to>
                </anchor>
              </controlPr>
            </control>
          </mc:Choice>
        </mc:AlternateContent>
        <mc:AlternateContent xmlns:mc="http://schemas.openxmlformats.org/markup-compatibility/2006">
          <mc:Choice Requires="x14">
            <control shapeId="1118" r:id="rId79" name="Option Button 94">
              <controlPr defaultSize="0" autoFill="0" autoLine="0" autoPict="0">
                <anchor moveWithCells="1">
                  <from>
                    <xdr:col>3</xdr:col>
                    <xdr:colOff>38100</xdr:colOff>
                    <xdr:row>61</xdr:row>
                    <xdr:rowOff>123825</xdr:rowOff>
                  </from>
                  <to>
                    <xdr:col>3</xdr:col>
                    <xdr:colOff>209550</xdr:colOff>
                    <xdr:row>62</xdr:row>
                    <xdr:rowOff>57150</xdr:rowOff>
                  </to>
                </anchor>
              </controlPr>
            </control>
          </mc:Choice>
        </mc:AlternateContent>
        <mc:AlternateContent xmlns:mc="http://schemas.openxmlformats.org/markup-compatibility/2006">
          <mc:Choice Requires="x14">
            <control shapeId="1119" r:id="rId80" name="Group Box 95">
              <controlPr defaultSize="0" autoFill="0" autoPict="0">
                <anchor moveWithCells="1">
                  <from>
                    <xdr:col>2</xdr:col>
                    <xdr:colOff>2762250</xdr:colOff>
                    <xdr:row>59</xdr:row>
                    <xdr:rowOff>0</xdr:rowOff>
                  </from>
                  <to>
                    <xdr:col>4</xdr:col>
                    <xdr:colOff>657225</xdr:colOff>
                    <xdr:row>62</xdr:row>
                    <xdr:rowOff>228600</xdr:rowOff>
                  </to>
                </anchor>
              </controlPr>
            </control>
          </mc:Choice>
        </mc:AlternateContent>
        <mc:AlternateContent xmlns:mc="http://schemas.openxmlformats.org/markup-compatibility/2006">
          <mc:Choice Requires="x14">
            <control shapeId="1120" r:id="rId81" name="Option Button 96">
              <controlPr defaultSize="0" autoFill="0" autoLine="0" autoPict="0">
                <anchor moveWithCells="1">
                  <from>
                    <xdr:col>5</xdr:col>
                    <xdr:colOff>19050</xdr:colOff>
                    <xdr:row>63</xdr:row>
                    <xdr:rowOff>57150</xdr:rowOff>
                  </from>
                  <to>
                    <xdr:col>5</xdr:col>
                    <xdr:colOff>238125</xdr:colOff>
                    <xdr:row>63</xdr:row>
                    <xdr:rowOff>200025</xdr:rowOff>
                  </to>
                </anchor>
              </controlPr>
            </control>
          </mc:Choice>
        </mc:AlternateContent>
        <mc:AlternateContent xmlns:mc="http://schemas.openxmlformats.org/markup-compatibility/2006">
          <mc:Choice Requires="x14">
            <control shapeId="1121" r:id="rId82" name="Option Button 97">
              <controlPr defaultSize="0" autoFill="0" autoLine="0" autoPict="0">
                <anchor moveWithCells="1">
                  <from>
                    <xdr:col>5</xdr:col>
                    <xdr:colOff>19050</xdr:colOff>
                    <xdr:row>64</xdr:row>
                    <xdr:rowOff>47625</xdr:rowOff>
                  </from>
                  <to>
                    <xdr:col>5</xdr:col>
                    <xdr:colOff>238125</xdr:colOff>
                    <xdr:row>64</xdr:row>
                    <xdr:rowOff>190500</xdr:rowOff>
                  </to>
                </anchor>
              </controlPr>
            </control>
          </mc:Choice>
        </mc:AlternateContent>
        <mc:AlternateContent xmlns:mc="http://schemas.openxmlformats.org/markup-compatibility/2006">
          <mc:Choice Requires="x14">
            <control shapeId="1122" r:id="rId83" name="Option Button 98">
              <controlPr defaultSize="0" autoFill="0" autoLine="0" autoPict="0">
                <anchor moveWithCells="1">
                  <from>
                    <xdr:col>5</xdr:col>
                    <xdr:colOff>9525</xdr:colOff>
                    <xdr:row>65</xdr:row>
                    <xdr:rowOff>38100</xdr:rowOff>
                  </from>
                  <to>
                    <xdr:col>5</xdr:col>
                    <xdr:colOff>228600</xdr:colOff>
                    <xdr:row>65</xdr:row>
                    <xdr:rowOff>180975</xdr:rowOff>
                  </to>
                </anchor>
              </controlPr>
            </control>
          </mc:Choice>
        </mc:AlternateContent>
        <mc:AlternateContent xmlns:mc="http://schemas.openxmlformats.org/markup-compatibility/2006">
          <mc:Choice Requires="x14">
            <control shapeId="1123" r:id="rId84" name="Option Button 99">
              <controlPr defaultSize="0" autoFill="0" autoLine="0" autoPict="0">
                <anchor moveWithCells="1">
                  <from>
                    <xdr:col>5</xdr:col>
                    <xdr:colOff>9525</xdr:colOff>
                    <xdr:row>66</xdr:row>
                    <xdr:rowOff>28575</xdr:rowOff>
                  </from>
                  <to>
                    <xdr:col>5</xdr:col>
                    <xdr:colOff>228600</xdr:colOff>
                    <xdr:row>66</xdr:row>
                    <xdr:rowOff>171450</xdr:rowOff>
                  </to>
                </anchor>
              </controlPr>
            </control>
          </mc:Choice>
        </mc:AlternateContent>
        <mc:AlternateContent xmlns:mc="http://schemas.openxmlformats.org/markup-compatibility/2006">
          <mc:Choice Requires="x14">
            <control shapeId="1124" r:id="rId85" name="Group Box 100">
              <controlPr defaultSize="0" autoFill="0" autoPict="0">
                <anchor moveWithCells="1">
                  <from>
                    <xdr:col>4</xdr:col>
                    <xdr:colOff>657225</xdr:colOff>
                    <xdr:row>62</xdr:row>
                    <xdr:rowOff>238125</xdr:rowOff>
                  </from>
                  <to>
                    <xdr:col>6</xdr:col>
                    <xdr:colOff>0</xdr:colOff>
                    <xdr:row>66</xdr:row>
                    <xdr:rowOff>228600</xdr:rowOff>
                  </to>
                </anchor>
              </controlPr>
            </control>
          </mc:Choice>
        </mc:AlternateContent>
        <mc:AlternateContent xmlns:mc="http://schemas.openxmlformats.org/markup-compatibility/2006">
          <mc:Choice Requires="x14">
            <control shapeId="1125" r:id="rId86" name="Option Button 101">
              <controlPr defaultSize="0" autoFill="0" autoLine="0" autoPict="0">
                <anchor moveWithCells="1">
                  <from>
                    <xdr:col>3</xdr:col>
                    <xdr:colOff>38100</xdr:colOff>
                    <xdr:row>63</xdr:row>
                    <xdr:rowOff>47625</xdr:rowOff>
                  </from>
                  <to>
                    <xdr:col>3</xdr:col>
                    <xdr:colOff>238125</xdr:colOff>
                    <xdr:row>63</xdr:row>
                    <xdr:rowOff>200025</xdr:rowOff>
                  </to>
                </anchor>
              </controlPr>
            </control>
          </mc:Choice>
        </mc:AlternateContent>
        <mc:AlternateContent xmlns:mc="http://schemas.openxmlformats.org/markup-compatibility/2006">
          <mc:Choice Requires="x14">
            <control shapeId="1126" r:id="rId87" name="Option Button 102">
              <controlPr defaultSize="0" autoFill="0" autoLine="0" autoPict="0">
                <anchor moveWithCells="1">
                  <from>
                    <xdr:col>3</xdr:col>
                    <xdr:colOff>38100</xdr:colOff>
                    <xdr:row>64</xdr:row>
                    <xdr:rowOff>66675</xdr:rowOff>
                  </from>
                  <to>
                    <xdr:col>3</xdr:col>
                    <xdr:colOff>209550</xdr:colOff>
                    <xdr:row>64</xdr:row>
                    <xdr:rowOff>219075</xdr:rowOff>
                  </to>
                </anchor>
              </controlPr>
            </control>
          </mc:Choice>
        </mc:AlternateContent>
        <mc:AlternateContent xmlns:mc="http://schemas.openxmlformats.org/markup-compatibility/2006">
          <mc:Choice Requires="x14">
            <control shapeId="1127" r:id="rId88" name="Option Button 103">
              <controlPr defaultSize="0" autoFill="0" autoLine="0" autoPict="0">
                <anchor moveWithCells="1">
                  <from>
                    <xdr:col>3</xdr:col>
                    <xdr:colOff>38100</xdr:colOff>
                    <xdr:row>65</xdr:row>
                    <xdr:rowOff>123825</xdr:rowOff>
                  </from>
                  <to>
                    <xdr:col>3</xdr:col>
                    <xdr:colOff>209550</xdr:colOff>
                    <xdr:row>66</xdr:row>
                    <xdr:rowOff>57150</xdr:rowOff>
                  </to>
                </anchor>
              </controlPr>
            </control>
          </mc:Choice>
        </mc:AlternateContent>
        <mc:AlternateContent xmlns:mc="http://schemas.openxmlformats.org/markup-compatibility/2006">
          <mc:Choice Requires="x14">
            <control shapeId="1128" r:id="rId89" name="Group Box 104">
              <controlPr defaultSize="0" autoFill="0" autoPict="0">
                <anchor moveWithCells="1">
                  <from>
                    <xdr:col>2</xdr:col>
                    <xdr:colOff>2762250</xdr:colOff>
                    <xdr:row>63</xdr:row>
                    <xdr:rowOff>0</xdr:rowOff>
                  </from>
                  <to>
                    <xdr:col>4</xdr:col>
                    <xdr:colOff>657225</xdr:colOff>
                    <xdr:row>66</xdr:row>
                    <xdr:rowOff>228600</xdr:rowOff>
                  </to>
                </anchor>
              </controlPr>
            </control>
          </mc:Choice>
        </mc:AlternateContent>
        <mc:AlternateContent xmlns:mc="http://schemas.openxmlformats.org/markup-compatibility/2006">
          <mc:Choice Requires="x14">
            <control shapeId="1129" r:id="rId90" name="Option Button 105">
              <controlPr defaultSize="0" autoFill="0" autoLine="0" autoPict="0">
                <anchor moveWithCells="1">
                  <from>
                    <xdr:col>5</xdr:col>
                    <xdr:colOff>19050</xdr:colOff>
                    <xdr:row>67</xdr:row>
                    <xdr:rowOff>57150</xdr:rowOff>
                  </from>
                  <to>
                    <xdr:col>5</xdr:col>
                    <xdr:colOff>238125</xdr:colOff>
                    <xdr:row>67</xdr:row>
                    <xdr:rowOff>200025</xdr:rowOff>
                  </to>
                </anchor>
              </controlPr>
            </control>
          </mc:Choice>
        </mc:AlternateContent>
        <mc:AlternateContent xmlns:mc="http://schemas.openxmlformats.org/markup-compatibility/2006">
          <mc:Choice Requires="x14">
            <control shapeId="1130" r:id="rId91" name="Option Button 106">
              <controlPr defaultSize="0" autoFill="0" autoLine="0" autoPict="0">
                <anchor moveWithCells="1">
                  <from>
                    <xdr:col>5</xdr:col>
                    <xdr:colOff>19050</xdr:colOff>
                    <xdr:row>68</xdr:row>
                    <xdr:rowOff>47625</xdr:rowOff>
                  </from>
                  <to>
                    <xdr:col>5</xdr:col>
                    <xdr:colOff>238125</xdr:colOff>
                    <xdr:row>68</xdr:row>
                    <xdr:rowOff>190500</xdr:rowOff>
                  </to>
                </anchor>
              </controlPr>
            </control>
          </mc:Choice>
        </mc:AlternateContent>
        <mc:AlternateContent xmlns:mc="http://schemas.openxmlformats.org/markup-compatibility/2006">
          <mc:Choice Requires="x14">
            <control shapeId="1131" r:id="rId92" name="Option Button 107">
              <controlPr defaultSize="0" autoFill="0" autoLine="0" autoPict="0">
                <anchor moveWithCells="1">
                  <from>
                    <xdr:col>5</xdr:col>
                    <xdr:colOff>9525</xdr:colOff>
                    <xdr:row>69</xdr:row>
                    <xdr:rowOff>38100</xdr:rowOff>
                  </from>
                  <to>
                    <xdr:col>5</xdr:col>
                    <xdr:colOff>228600</xdr:colOff>
                    <xdr:row>69</xdr:row>
                    <xdr:rowOff>180975</xdr:rowOff>
                  </to>
                </anchor>
              </controlPr>
            </control>
          </mc:Choice>
        </mc:AlternateContent>
        <mc:AlternateContent xmlns:mc="http://schemas.openxmlformats.org/markup-compatibility/2006">
          <mc:Choice Requires="x14">
            <control shapeId="1132" r:id="rId93" name="Option Button 108">
              <controlPr defaultSize="0" autoFill="0" autoLine="0" autoPict="0">
                <anchor moveWithCells="1">
                  <from>
                    <xdr:col>5</xdr:col>
                    <xdr:colOff>9525</xdr:colOff>
                    <xdr:row>70</xdr:row>
                    <xdr:rowOff>28575</xdr:rowOff>
                  </from>
                  <to>
                    <xdr:col>5</xdr:col>
                    <xdr:colOff>228600</xdr:colOff>
                    <xdr:row>70</xdr:row>
                    <xdr:rowOff>171450</xdr:rowOff>
                  </to>
                </anchor>
              </controlPr>
            </control>
          </mc:Choice>
        </mc:AlternateContent>
        <mc:AlternateContent xmlns:mc="http://schemas.openxmlformats.org/markup-compatibility/2006">
          <mc:Choice Requires="x14">
            <control shapeId="1133" r:id="rId94" name="Group Box 109">
              <controlPr defaultSize="0" autoFill="0" autoPict="0">
                <anchor moveWithCells="1">
                  <from>
                    <xdr:col>4</xdr:col>
                    <xdr:colOff>657225</xdr:colOff>
                    <xdr:row>66</xdr:row>
                    <xdr:rowOff>238125</xdr:rowOff>
                  </from>
                  <to>
                    <xdr:col>6</xdr:col>
                    <xdr:colOff>0</xdr:colOff>
                    <xdr:row>70</xdr:row>
                    <xdr:rowOff>228600</xdr:rowOff>
                  </to>
                </anchor>
              </controlPr>
            </control>
          </mc:Choice>
        </mc:AlternateContent>
        <mc:AlternateContent xmlns:mc="http://schemas.openxmlformats.org/markup-compatibility/2006">
          <mc:Choice Requires="x14">
            <control shapeId="1134" r:id="rId95" name="Option Button 110">
              <controlPr defaultSize="0" autoFill="0" autoLine="0" autoPict="0">
                <anchor moveWithCells="1">
                  <from>
                    <xdr:col>3</xdr:col>
                    <xdr:colOff>38100</xdr:colOff>
                    <xdr:row>67</xdr:row>
                    <xdr:rowOff>47625</xdr:rowOff>
                  </from>
                  <to>
                    <xdr:col>3</xdr:col>
                    <xdr:colOff>238125</xdr:colOff>
                    <xdr:row>67</xdr:row>
                    <xdr:rowOff>200025</xdr:rowOff>
                  </to>
                </anchor>
              </controlPr>
            </control>
          </mc:Choice>
        </mc:AlternateContent>
        <mc:AlternateContent xmlns:mc="http://schemas.openxmlformats.org/markup-compatibility/2006">
          <mc:Choice Requires="x14">
            <control shapeId="1135" r:id="rId96" name="Option Button 111">
              <controlPr defaultSize="0" autoFill="0" autoLine="0" autoPict="0">
                <anchor moveWithCells="1">
                  <from>
                    <xdr:col>3</xdr:col>
                    <xdr:colOff>38100</xdr:colOff>
                    <xdr:row>68</xdr:row>
                    <xdr:rowOff>66675</xdr:rowOff>
                  </from>
                  <to>
                    <xdr:col>3</xdr:col>
                    <xdr:colOff>209550</xdr:colOff>
                    <xdr:row>68</xdr:row>
                    <xdr:rowOff>219075</xdr:rowOff>
                  </to>
                </anchor>
              </controlPr>
            </control>
          </mc:Choice>
        </mc:AlternateContent>
        <mc:AlternateContent xmlns:mc="http://schemas.openxmlformats.org/markup-compatibility/2006">
          <mc:Choice Requires="x14">
            <control shapeId="1136" r:id="rId97" name="Option Button 112">
              <controlPr defaultSize="0" autoFill="0" autoLine="0" autoPict="0">
                <anchor moveWithCells="1">
                  <from>
                    <xdr:col>3</xdr:col>
                    <xdr:colOff>38100</xdr:colOff>
                    <xdr:row>69</xdr:row>
                    <xdr:rowOff>123825</xdr:rowOff>
                  </from>
                  <to>
                    <xdr:col>3</xdr:col>
                    <xdr:colOff>209550</xdr:colOff>
                    <xdr:row>70</xdr:row>
                    <xdr:rowOff>57150</xdr:rowOff>
                  </to>
                </anchor>
              </controlPr>
            </control>
          </mc:Choice>
        </mc:AlternateContent>
        <mc:AlternateContent xmlns:mc="http://schemas.openxmlformats.org/markup-compatibility/2006">
          <mc:Choice Requires="x14">
            <control shapeId="1137" r:id="rId98" name="Group Box 113">
              <controlPr defaultSize="0" autoFill="0" autoPict="0">
                <anchor moveWithCells="1">
                  <from>
                    <xdr:col>2</xdr:col>
                    <xdr:colOff>2762250</xdr:colOff>
                    <xdr:row>67</xdr:row>
                    <xdr:rowOff>0</xdr:rowOff>
                  </from>
                  <to>
                    <xdr:col>4</xdr:col>
                    <xdr:colOff>657225</xdr:colOff>
                    <xdr:row>70</xdr:row>
                    <xdr:rowOff>228600</xdr:rowOff>
                  </to>
                </anchor>
              </controlPr>
            </control>
          </mc:Choice>
        </mc:AlternateContent>
        <mc:AlternateContent xmlns:mc="http://schemas.openxmlformats.org/markup-compatibility/2006">
          <mc:Choice Requires="x14">
            <control shapeId="1138" r:id="rId99" name="Option Button 114">
              <controlPr defaultSize="0" autoFill="0" autoLine="0" autoPict="0">
                <anchor moveWithCells="1">
                  <from>
                    <xdr:col>5</xdr:col>
                    <xdr:colOff>19050</xdr:colOff>
                    <xdr:row>72</xdr:row>
                    <xdr:rowOff>57150</xdr:rowOff>
                  </from>
                  <to>
                    <xdr:col>5</xdr:col>
                    <xdr:colOff>238125</xdr:colOff>
                    <xdr:row>72</xdr:row>
                    <xdr:rowOff>200025</xdr:rowOff>
                  </to>
                </anchor>
              </controlPr>
            </control>
          </mc:Choice>
        </mc:AlternateContent>
        <mc:AlternateContent xmlns:mc="http://schemas.openxmlformats.org/markup-compatibility/2006">
          <mc:Choice Requires="x14">
            <control shapeId="1139" r:id="rId100" name="Option Button 115">
              <controlPr defaultSize="0" autoFill="0" autoLine="0" autoPict="0">
                <anchor moveWithCells="1">
                  <from>
                    <xdr:col>5</xdr:col>
                    <xdr:colOff>19050</xdr:colOff>
                    <xdr:row>73</xdr:row>
                    <xdr:rowOff>47625</xdr:rowOff>
                  </from>
                  <to>
                    <xdr:col>5</xdr:col>
                    <xdr:colOff>238125</xdr:colOff>
                    <xdr:row>73</xdr:row>
                    <xdr:rowOff>190500</xdr:rowOff>
                  </to>
                </anchor>
              </controlPr>
            </control>
          </mc:Choice>
        </mc:AlternateContent>
        <mc:AlternateContent xmlns:mc="http://schemas.openxmlformats.org/markup-compatibility/2006">
          <mc:Choice Requires="x14">
            <control shapeId="1140" r:id="rId101" name="Option Button 116">
              <controlPr defaultSize="0" autoFill="0" autoLine="0" autoPict="0">
                <anchor moveWithCells="1">
                  <from>
                    <xdr:col>5</xdr:col>
                    <xdr:colOff>9525</xdr:colOff>
                    <xdr:row>74</xdr:row>
                    <xdr:rowOff>38100</xdr:rowOff>
                  </from>
                  <to>
                    <xdr:col>5</xdr:col>
                    <xdr:colOff>228600</xdr:colOff>
                    <xdr:row>74</xdr:row>
                    <xdr:rowOff>180975</xdr:rowOff>
                  </to>
                </anchor>
              </controlPr>
            </control>
          </mc:Choice>
        </mc:AlternateContent>
        <mc:AlternateContent xmlns:mc="http://schemas.openxmlformats.org/markup-compatibility/2006">
          <mc:Choice Requires="x14">
            <control shapeId="1141" r:id="rId102" name="Option Button 117">
              <controlPr defaultSize="0" autoFill="0" autoLine="0" autoPict="0">
                <anchor moveWithCells="1">
                  <from>
                    <xdr:col>5</xdr:col>
                    <xdr:colOff>9525</xdr:colOff>
                    <xdr:row>75</xdr:row>
                    <xdr:rowOff>28575</xdr:rowOff>
                  </from>
                  <to>
                    <xdr:col>5</xdr:col>
                    <xdr:colOff>228600</xdr:colOff>
                    <xdr:row>75</xdr:row>
                    <xdr:rowOff>171450</xdr:rowOff>
                  </to>
                </anchor>
              </controlPr>
            </control>
          </mc:Choice>
        </mc:AlternateContent>
        <mc:AlternateContent xmlns:mc="http://schemas.openxmlformats.org/markup-compatibility/2006">
          <mc:Choice Requires="x14">
            <control shapeId="1142" r:id="rId103" name="Group Box 118">
              <controlPr defaultSize="0" autoFill="0" autoPict="0">
                <anchor moveWithCells="1">
                  <from>
                    <xdr:col>5</xdr:col>
                    <xdr:colOff>0</xdr:colOff>
                    <xdr:row>72</xdr:row>
                    <xdr:rowOff>0</xdr:rowOff>
                  </from>
                  <to>
                    <xdr:col>6</xdr:col>
                    <xdr:colOff>9525</xdr:colOff>
                    <xdr:row>75</xdr:row>
                    <xdr:rowOff>228600</xdr:rowOff>
                  </to>
                </anchor>
              </controlPr>
            </control>
          </mc:Choice>
        </mc:AlternateContent>
        <mc:AlternateContent xmlns:mc="http://schemas.openxmlformats.org/markup-compatibility/2006">
          <mc:Choice Requires="x14">
            <control shapeId="1143" r:id="rId104" name="Option Button 119">
              <controlPr defaultSize="0" autoFill="0" autoLine="0" autoPict="0">
                <anchor moveWithCells="1">
                  <from>
                    <xdr:col>3</xdr:col>
                    <xdr:colOff>38100</xdr:colOff>
                    <xdr:row>72</xdr:row>
                    <xdr:rowOff>47625</xdr:rowOff>
                  </from>
                  <to>
                    <xdr:col>3</xdr:col>
                    <xdr:colOff>238125</xdr:colOff>
                    <xdr:row>72</xdr:row>
                    <xdr:rowOff>200025</xdr:rowOff>
                  </to>
                </anchor>
              </controlPr>
            </control>
          </mc:Choice>
        </mc:AlternateContent>
        <mc:AlternateContent xmlns:mc="http://schemas.openxmlformats.org/markup-compatibility/2006">
          <mc:Choice Requires="x14">
            <control shapeId="1144" r:id="rId105" name="Option Button 120">
              <controlPr defaultSize="0" autoFill="0" autoLine="0" autoPict="0">
                <anchor moveWithCells="1">
                  <from>
                    <xdr:col>3</xdr:col>
                    <xdr:colOff>38100</xdr:colOff>
                    <xdr:row>73</xdr:row>
                    <xdr:rowOff>66675</xdr:rowOff>
                  </from>
                  <to>
                    <xdr:col>3</xdr:col>
                    <xdr:colOff>209550</xdr:colOff>
                    <xdr:row>73</xdr:row>
                    <xdr:rowOff>219075</xdr:rowOff>
                  </to>
                </anchor>
              </controlPr>
            </control>
          </mc:Choice>
        </mc:AlternateContent>
        <mc:AlternateContent xmlns:mc="http://schemas.openxmlformats.org/markup-compatibility/2006">
          <mc:Choice Requires="x14">
            <control shapeId="1145" r:id="rId106" name="Option Button 121">
              <controlPr defaultSize="0" autoFill="0" autoLine="0" autoPict="0">
                <anchor moveWithCells="1">
                  <from>
                    <xdr:col>3</xdr:col>
                    <xdr:colOff>38100</xdr:colOff>
                    <xdr:row>74</xdr:row>
                    <xdr:rowOff>123825</xdr:rowOff>
                  </from>
                  <to>
                    <xdr:col>3</xdr:col>
                    <xdr:colOff>209550</xdr:colOff>
                    <xdr:row>75</xdr:row>
                    <xdr:rowOff>57150</xdr:rowOff>
                  </to>
                </anchor>
              </controlPr>
            </control>
          </mc:Choice>
        </mc:AlternateContent>
        <mc:AlternateContent xmlns:mc="http://schemas.openxmlformats.org/markup-compatibility/2006">
          <mc:Choice Requires="x14">
            <control shapeId="1146" r:id="rId107" name="Group Box 122">
              <controlPr defaultSize="0" autoFill="0" autoPict="0">
                <anchor moveWithCells="1">
                  <from>
                    <xdr:col>2</xdr:col>
                    <xdr:colOff>2762250</xdr:colOff>
                    <xdr:row>72</xdr:row>
                    <xdr:rowOff>0</xdr:rowOff>
                  </from>
                  <to>
                    <xdr:col>4</xdr:col>
                    <xdr:colOff>657225</xdr:colOff>
                    <xdr:row>75</xdr:row>
                    <xdr:rowOff>228600</xdr:rowOff>
                  </to>
                </anchor>
              </controlPr>
            </control>
          </mc:Choice>
        </mc:AlternateContent>
        <mc:AlternateContent xmlns:mc="http://schemas.openxmlformats.org/markup-compatibility/2006">
          <mc:Choice Requires="x14">
            <control shapeId="1147" r:id="rId108" name="Option Button 123">
              <controlPr defaultSize="0" autoFill="0" autoLine="0" autoPict="0">
                <anchor moveWithCells="1">
                  <from>
                    <xdr:col>5</xdr:col>
                    <xdr:colOff>9525</xdr:colOff>
                    <xdr:row>76</xdr:row>
                    <xdr:rowOff>200025</xdr:rowOff>
                  </from>
                  <to>
                    <xdr:col>5</xdr:col>
                    <xdr:colOff>228600</xdr:colOff>
                    <xdr:row>76</xdr:row>
                    <xdr:rowOff>400050</xdr:rowOff>
                  </to>
                </anchor>
              </controlPr>
            </control>
          </mc:Choice>
        </mc:AlternateContent>
        <mc:AlternateContent xmlns:mc="http://schemas.openxmlformats.org/markup-compatibility/2006">
          <mc:Choice Requires="x14">
            <control shapeId="1148" r:id="rId109" name="Option Button 124">
              <controlPr defaultSize="0" autoFill="0" autoLine="0" autoPict="0">
                <anchor moveWithCells="1">
                  <from>
                    <xdr:col>5</xdr:col>
                    <xdr:colOff>9525</xdr:colOff>
                    <xdr:row>77</xdr:row>
                    <xdr:rowOff>9525</xdr:rowOff>
                  </from>
                  <to>
                    <xdr:col>5</xdr:col>
                    <xdr:colOff>228600</xdr:colOff>
                    <xdr:row>77</xdr:row>
                    <xdr:rowOff>209550</xdr:rowOff>
                  </to>
                </anchor>
              </controlPr>
            </control>
          </mc:Choice>
        </mc:AlternateContent>
        <mc:AlternateContent xmlns:mc="http://schemas.openxmlformats.org/markup-compatibility/2006">
          <mc:Choice Requires="x14">
            <control shapeId="1149" r:id="rId110" name="Option Button 125">
              <controlPr defaultSize="0" autoFill="0" autoLine="0" autoPict="0">
                <anchor moveWithCells="1">
                  <from>
                    <xdr:col>5</xdr:col>
                    <xdr:colOff>9525</xdr:colOff>
                    <xdr:row>78</xdr:row>
                    <xdr:rowOff>19050</xdr:rowOff>
                  </from>
                  <to>
                    <xdr:col>5</xdr:col>
                    <xdr:colOff>228600</xdr:colOff>
                    <xdr:row>78</xdr:row>
                    <xdr:rowOff>219075</xdr:rowOff>
                  </to>
                </anchor>
              </controlPr>
            </control>
          </mc:Choice>
        </mc:AlternateContent>
        <mc:AlternateContent xmlns:mc="http://schemas.openxmlformats.org/markup-compatibility/2006">
          <mc:Choice Requires="x14">
            <control shapeId="1150" r:id="rId111" name="Option Button 126">
              <controlPr defaultSize="0" autoFill="0" autoLine="0" autoPict="0">
                <anchor moveWithCells="1">
                  <from>
                    <xdr:col>5</xdr:col>
                    <xdr:colOff>9525</xdr:colOff>
                    <xdr:row>79</xdr:row>
                    <xdr:rowOff>19050</xdr:rowOff>
                  </from>
                  <to>
                    <xdr:col>5</xdr:col>
                    <xdr:colOff>228600</xdr:colOff>
                    <xdr:row>79</xdr:row>
                    <xdr:rowOff>219075</xdr:rowOff>
                  </to>
                </anchor>
              </controlPr>
            </control>
          </mc:Choice>
        </mc:AlternateContent>
        <mc:AlternateContent xmlns:mc="http://schemas.openxmlformats.org/markup-compatibility/2006">
          <mc:Choice Requires="x14">
            <control shapeId="1151" r:id="rId112" name="Group Box 127">
              <controlPr defaultSize="0" autoFill="0" autoPict="0">
                <anchor moveWithCells="1">
                  <from>
                    <xdr:col>4</xdr:col>
                    <xdr:colOff>657225</xdr:colOff>
                    <xdr:row>75</xdr:row>
                    <xdr:rowOff>238125</xdr:rowOff>
                  </from>
                  <to>
                    <xdr:col>6</xdr:col>
                    <xdr:colOff>0</xdr:colOff>
                    <xdr:row>80</xdr:row>
                    <xdr:rowOff>0</xdr:rowOff>
                  </to>
                </anchor>
              </controlPr>
            </control>
          </mc:Choice>
        </mc:AlternateContent>
        <mc:AlternateContent xmlns:mc="http://schemas.openxmlformats.org/markup-compatibility/2006">
          <mc:Choice Requires="x14">
            <control shapeId="1152" r:id="rId113" name="Option Button 128">
              <controlPr defaultSize="0" autoFill="0" autoLine="0" autoPict="0">
                <anchor moveWithCells="1">
                  <from>
                    <xdr:col>3</xdr:col>
                    <xdr:colOff>57150</xdr:colOff>
                    <xdr:row>76</xdr:row>
                    <xdr:rowOff>180975</xdr:rowOff>
                  </from>
                  <to>
                    <xdr:col>3</xdr:col>
                    <xdr:colOff>257175</xdr:colOff>
                    <xdr:row>76</xdr:row>
                    <xdr:rowOff>390525</xdr:rowOff>
                  </to>
                </anchor>
              </controlPr>
            </control>
          </mc:Choice>
        </mc:AlternateContent>
        <mc:AlternateContent xmlns:mc="http://schemas.openxmlformats.org/markup-compatibility/2006">
          <mc:Choice Requires="x14">
            <control shapeId="1153" r:id="rId114" name="Option Button 129">
              <controlPr defaultSize="0" autoFill="0" autoLine="0" autoPict="0">
                <anchor moveWithCells="1">
                  <from>
                    <xdr:col>3</xdr:col>
                    <xdr:colOff>57150</xdr:colOff>
                    <xdr:row>76</xdr:row>
                    <xdr:rowOff>590550</xdr:rowOff>
                  </from>
                  <to>
                    <xdr:col>3</xdr:col>
                    <xdr:colOff>228600</xdr:colOff>
                    <xdr:row>77</xdr:row>
                    <xdr:rowOff>209550</xdr:rowOff>
                  </to>
                </anchor>
              </controlPr>
            </control>
          </mc:Choice>
        </mc:AlternateContent>
        <mc:AlternateContent xmlns:mc="http://schemas.openxmlformats.org/markup-compatibility/2006">
          <mc:Choice Requires="x14">
            <control shapeId="1154" r:id="rId115" name="Option Button 130">
              <controlPr defaultSize="0" autoFill="0" autoLine="0" autoPict="0">
                <anchor moveWithCells="1">
                  <from>
                    <xdr:col>3</xdr:col>
                    <xdr:colOff>57150</xdr:colOff>
                    <xdr:row>78</xdr:row>
                    <xdr:rowOff>95250</xdr:rowOff>
                  </from>
                  <to>
                    <xdr:col>3</xdr:col>
                    <xdr:colOff>228600</xdr:colOff>
                    <xdr:row>79</xdr:row>
                    <xdr:rowOff>104775</xdr:rowOff>
                  </to>
                </anchor>
              </controlPr>
            </control>
          </mc:Choice>
        </mc:AlternateContent>
        <mc:AlternateContent xmlns:mc="http://schemas.openxmlformats.org/markup-compatibility/2006">
          <mc:Choice Requires="x14">
            <control shapeId="1155" r:id="rId116" name="Group Box 131">
              <controlPr defaultSize="0" autoFill="0" autoPict="0">
                <anchor moveWithCells="1">
                  <from>
                    <xdr:col>2</xdr:col>
                    <xdr:colOff>2762250</xdr:colOff>
                    <xdr:row>76</xdr:row>
                    <xdr:rowOff>0</xdr:rowOff>
                  </from>
                  <to>
                    <xdr:col>4</xdr:col>
                    <xdr:colOff>657225</xdr:colOff>
                    <xdr:row>80</xdr:row>
                    <xdr:rowOff>0</xdr:rowOff>
                  </to>
                </anchor>
              </controlPr>
            </control>
          </mc:Choice>
        </mc:AlternateContent>
        <mc:AlternateContent xmlns:mc="http://schemas.openxmlformats.org/markup-compatibility/2006">
          <mc:Choice Requires="x14">
            <control shapeId="1156" r:id="rId117" name="Option Button 132">
              <controlPr defaultSize="0" autoFill="0" autoLine="0" autoPict="0">
                <anchor moveWithCells="1">
                  <from>
                    <xdr:col>5</xdr:col>
                    <xdr:colOff>19050</xdr:colOff>
                    <xdr:row>81</xdr:row>
                    <xdr:rowOff>57150</xdr:rowOff>
                  </from>
                  <to>
                    <xdr:col>5</xdr:col>
                    <xdr:colOff>238125</xdr:colOff>
                    <xdr:row>81</xdr:row>
                    <xdr:rowOff>200025</xdr:rowOff>
                  </to>
                </anchor>
              </controlPr>
            </control>
          </mc:Choice>
        </mc:AlternateContent>
        <mc:AlternateContent xmlns:mc="http://schemas.openxmlformats.org/markup-compatibility/2006">
          <mc:Choice Requires="x14">
            <control shapeId="1157" r:id="rId118" name="Option Button 133">
              <controlPr defaultSize="0" autoFill="0" autoLine="0" autoPict="0">
                <anchor moveWithCells="1">
                  <from>
                    <xdr:col>5</xdr:col>
                    <xdr:colOff>19050</xdr:colOff>
                    <xdr:row>82</xdr:row>
                    <xdr:rowOff>47625</xdr:rowOff>
                  </from>
                  <to>
                    <xdr:col>5</xdr:col>
                    <xdr:colOff>238125</xdr:colOff>
                    <xdr:row>82</xdr:row>
                    <xdr:rowOff>190500</xdr:rowOff>
                  </to>
                </anchor>
              </controlPr>
            </control>
          </mc:Choice>
        </mc:AlternateContent>
        <mc:AlternateContent xmlns:mc="http://schemas.openxmlformats.org/markup-compatibility/2006">
          <mc:Choice Requires="x14">
            <control shapeId="1158" r:id="rId119" name="Option Button 134">
              <controlPr defaultSize="0" autoFill="0" autoLine="0" autoPict="0">
                <anchor moveWithCells="1">
                  <from>
                    <xdr:col>5</xdr:col>
                    <xdr:colOff>9525</xdr:colOff>
                    <xdr:row>83</xdr:row>
                    <xdr:rowOff>38100</xdr:rowOff>
                  </from>
                  <to>
                    <xdr:col>5</xdr:col>
                    <xdr:colOff>228600</xdr:colOff>
                    <xdr:row>83</xdr:row>
                    <xdr:rowOff>180975</xdr:rowOff>
                  </to>
                </anchor>
              </controlPr>
            </control>
          </mc:Choice>
        </mc:AlternateContent>
        <mc:AlternateContent xmlns:mc="http://schemas.openxmlformats.org/markup-compatibility/2006">
          <mc:Choice Requires="x14">
            <control shapeId="1159" r:id="rId120" name="Option Button 135">
              <controlPr defaultSize="0" autoFill="0" autoLine="0" autoPict="0">
                <anchor moveWithCells="1">
                  <from>
                    <xdr:col>5</xdr:col>
                    <xdr:colOff>9525</xdr:colOff>
                    <xdr:row>84</xdr:row>
                    <xdr:rowOff>28575</xdr:rowOff>
                  </from>
                  <to>
                    <xdr:col>5</xdr:col>
                    <xdr:colOff>228600</xdr:colOff>
                    <xdr:row>84</xdr:row>
                    <xdr:rowOff>171450</xdr:rowOff>
                  </to>
                </anchor>
              </controlPr>
            </control>
          </mc:Choice>
        </mc:AlternateContent>
        <mc:AlternateContent xmlns:mc="http://schemas.openxmlformats.org/markup-compatibility/2006">
          <mc:Choice Requires="x14">
            <control shapeId="1160" r:id="rId121" name="Group Box 136">
              <controlPr defaultSize="0" autoFill="0" autoPict="0">
                <anchor moveWithCells="1">
                  <from>
                    <xdr:col>5</xdr:col>
                    <xdr:colOff>0</xdr:colOff>
                    <xdr:row>80</xdr:row>
                    <xdr:rowOff>276225</xdr:rowOff>
                  </from>
                  <to>
                    <xdr:col>5</xdr:col>
                    <xdr:colOff>1733550</xdr:colOff>
                    <xdr:row>85</xdr:row>
                    <xdr:rowOff>0</xdr:rowOff>
                  </to>
                </anchor>
              </controlPr>
            </control>
          </mc:Choice>
        </mc:AlternateContent>
        <mc:AlternateContent xmlns:mc="http://schemas.openxmlformats.org/markup-compatibility/2006">
          <mc:Choice Requires="x14">
            <control shapeId="1161" r:id="rId122" name="Option Button 137">
              <controlPr defaultSize="0" autoFill="0" autoLine="0" autoPict="0">
                <anchor moveWithCells="1">
                  <from>
                    <xdr:col>3</xdr:col>
                    <xdr:colOff>38100</xdr:colOff>
                    <xdr:row>81</xdr:row>
                    <xdr:rowOff>47625</xdr:rowOff>
                  </from>
                  <to>
                    <xdr:col>3</xdr:col>
                    <xdr:colOff>238125</xdr:colOff>
                    <xdr:row>81</xdr:row>
                    <xdr:rowOff>200025</xdr:rowOff>
                  </to>
                </anchor>
              </controlPr>
            </control>
          </mc:Choice>
        </mc:AlternateContent>
        <mc:AlternateContent xmlns:mc="http://schemas.openxmlformats.org/markup-compatibility/2006">
          <mc:Choice Requires="x14">
            <control shapeId="1162" r:id="rId123" name="Option Button 138">
              <controlPr defaultSize="0" autoFill="0" autoLine="0" autoPict="0">
                <anchor moveWithCells="1">
                  <from>
                    <xdr:col>3</xdr:col>
                    <xdr:colOff>38100</xdr:colOff>
                    <xdr:row>82</xdr:row>
                    <xdr:rowOff>66675</xdr:rowOff>
                  </from>
                  <to>
                    <xdr:col>3</xdr:col>
                    <xdr:colOff>209550</xdr:colOff>
                    <xdr:row>82</xdr:row>
                    <xdr:rowOff>219075</xdr:rowOff>
                  </to>
                </anchor>
              </controlPr>
            </control>
          </mc:Choice>
        </mc:AlternateContent>
        <mc:AlternateContent xmlns:mc="http://schemas.openxmlformats.org/markup-compatibility/2006">
          <mc:Choice Requires="x14">
            <control shapeId="1163" r:id="rId124" name="Option Button 139">
              <controlPr defaultSize="0" autoFill="0" autoLine="0" autoPict="0">
                <anchor moveWithCells="1">
                  <from>
                    <xdr:col>3</xdr:col>
                    <xdr:colOff>38100</xdr:colOff>
                    <xdr:row>83</xdr:row>
                    <xdr:rowOff>123825</xdr:rowOff>
                  </from>
                  <to>
                    <xdr:col>3</xdr:col>
                    <xdr:colOff>209550</xdr:colOff>
                    <xdr:row>84</xdr:row>
                    <xdr:rowOff>57150</xdr:rowOff>
                  </to>
                </anchor>
              </controlPr>
            </control>
          </mc:Choice>
        </mc:AlternateContent>
        <mc:AlternateContent xmlns:mc="http://schemas.openxmlformats.org/markup-compatibility/2006">
          <mc:Choice Requires="x14">
            <control shapeId="1164" r:id="rId125" name="Group Box 140">
              <controlPr defaultSize="0" autoFill="0" autoPict="0">
                <anchor moveWithCells="1">
                  <from>
                    <xdr:col>2</xdr:col>
                    <xdr:colOff>2762250</xdr:colOff>
                    <xdr:row>81</xdr:row>
                    <xdr:rowOff>0</xdr:rowOff>
                  </from>
                  <to>
                    <xdr:col>4</xdr:col>
                    <xdr:colOff>657225</xdr:colOff>
                    <xdr:row>84</xdr:row>
                    <xdr:rowOff>228600</xdr:rowOff>
                  </to>
                </anchor>
              </controlPr>
            </control>
          </mc:Choice>
        </mc:AlternateContent>
        <mc:AlternateContent xmlns:mc="http://schemas.openxmlformats.org/markup-compatibility/2006">
          <mc:Choice Requires="x14">
            <control shapeId="1165" r:id="rId126" name="Option Button 141">
              <controlPr defaultSize="0" autoFill="0" autoLine="0" autoPict="0">
                <anchor moveWithCells="1">
                  <from>
                    <xdr:col>5</xdr:col>
                    <xdr:colOff>19050</xdr:colOff>
                    <xdr:row>85</xdr:row>
                    <xdr:rowOff>304800</xdr:rowOff>
                  </from>
                  <to>
                    <xdr:col>5</xdr:col>
                    <xdr:colOff>238125</xdr:colOff>
                    <xdr:row>85</xdr:row>
                    <xdr:rowOff>533400</xdr:rowOff>
                  </to>
                </anchor>
              </controlPr>
            </control>
          </mc:Choice>
        </mc:AlternateContent>
        <mc:AlternateContent xmlns:mc="http://schemas.openxmlformats.org/markup-compatibility/2006">
          <mc:Choice Requires="x14">
            <control shapeId="1166" r:id="rId127" name="Option Button 142">
              <controlPr defaultSize="0" autoFill="0" autoLine="0" autoPict="0">
                <anchor moveWithCells="1">
                  <from>
                    <xdr:col>5</xdr:col>
                    <xdr:colOff>9525</xdr:colOff>
                    <xdr:row>85</xdr:row>
                    <xdr:rowOff>762000</xdr:rowOff>
                  </from>
                  <to>
                    <xdr:col>5</xdr:col>
                    <xdr:colOff>228600</xdr:colOff>
                    <xdr:row>86</xdr:row>
                    <xdr:rowOff>209550</xdr:rowOff>
                  </to>
                </anchor>
              </controlPr>
            </control>
          </mc:Choice>
        </mc:AlternateContent>
        <mc:AlternateContent xmlns:mc="http://schemas.openxmlformats.org/markup-compatibility/2006">
          <mc:Choice Requires="x14">
            <control shapeId="1167" r:id="rId128" name="Option Button 143">
              <controlPr defaultSize="0" autoFill="0" autoLine="0" autoPict="0">
                <anchor moveWithCells="1">
                  <from>
                    <xdr:col>5</xdr:col>
                    <xdr:colOff>9525</xdr:colOff>
                    <xdr:row>86</xdr:row>
                    <xdr:rowOff>228600</xdr:rowOff>
                  </from>
                  <to>
                    <xdr:col>5</xdr:col>
                    <xdr:colOff>228600</xdr:colOff>
                    <xdr:row>87</xdr:row>
                    <xdr:rowOff>123825</xdr:rowOff>
                  </to>
                </anchor>
              </controlPr>
            </control>
          </mc:Choice>
        </mc:AlternateContent>
        <mc:AlternateContent xmlns:mc="http://schemas.openxmlformats.org/markup-compatibility/2006">
          <mc:Choice Requires="x14">
            <control shapeId="1168" r:id="rId129" name="Option Button 144">
              <controlPr defaultSize="0" autoFill="0" autoLine="0" autoPict="0">
                <anchor moveWithCells="1">
                  <from>
                    <xdr:col>5</xdr:col>
                    <xdr:colOff>9525</xdr:colOff>
                    <xdr:row>87</xdr:row>
                    <xdr:rowOff>228600</xdr:rowOff>
                  </from>
                  <to>
                    <xdr:col>5</xdr:col>
                    <xdr:colOff>228600</xdr:colOff>
                    <xdr:row>88</xdr:row>
                    <xdr:rowOff>152400</xdr:rowOff>
                  </to>
                </anchor>
              </controlPr>
            </control>
          </mc:Choice>
        </mc:AlternateContent>
        <mc:AlternateContent xmlns:mc="http://schemas.openxmlformats.org/markup-compatibility/2006">
          <mc:Choice Requires="x14">
            <control shapeId="1169" r:id="rId130" name="Group Box 145">
              <controlPr defaultSize="0" autoFill="0" autoPict="0">
                <anchor moveWithCells="1">
                  <from>
                    <xdr:col>4</xdr:col>
                    <xdr:colOff>657225</xdr:colOff>
                    <xdr:row>84</xdr:row>
                    <xdr:rowOff>238125</xdr:rowOff>
                  </from>
                  <to>
                    <xdr:col>6</xdr:col>
                    <xdr:colOff>0</xdr:colOff>
                    <xdr:row>88</xdr:row>
                    <xdr:rowOff>228600</xdr:rowOff>
                  </to>
                </anchor>
              </controlPr>
            </control>
          </mc:Choice>
        </mc:AlternateContent>
        <mc:AlternateContent xmlns:mc="http://schemas.openxmlformats.org/markup-compatibility/2006">
          <mc:Choice Requires="x14">
            <control shapeId="1170" r:id="rId131" name="Option Button 146">
              <controlPr defaultSize="0" autoFill="0" autoLine="0" autoPict="0">
                <anchor moveWithCells="1">
                  <from>
                    <xdr:col>3</xdr:col>
                    <xdr:colOff>38100</xdr:colOff>
                    <xdr:row>85</xdr:row>
                    <xdr:rowOff>247650</xdr:rowOff>
                  </from>
                  <to>
                    <xdr:col>3</xdr:col>
                    <xdr:colOff>238125</xdr:colOff>
                    <xdr:row>85</xdr:row>
                    <xdr:rowOff>504825</xdr:rowOff>
                  </to>
                </anchor>
              </controlPr>
            </control>
          </mc:Choice>
        </mc:AlternateContent>
        <mc:AlternateContent xmlns:mc="http://schemas.openxmlformats.org/markup-compatibility/2006">
          <mc:Choice Requires="x14">
            <control shapeId="1171" r:id="rId132" name="Option Button 147">
              <controlPr defaultSize="0" autoFill="0" autoLine="0" autoPict="0">
                <anchor moveWithCells="1">
                  <from>
                    <xdr:col>3</xdr:col>
                    <xdr:colOff>38100</xdr:colOff>
                    <xdr:row>85</xdr:row>
                    <xdr:rowOff>752475</xdr:rowOff>
                  </from>
                  <to>
                    <xdr:col>3</xdr:col>
                    <xdr:colOff>209550</xdr:colOff>
                    <xdr:row>86</xdr:row>
                    <xdr:rowOff>209550</xdr:rowOff>
                  </to>
                </anchor>
              </controlPr>
            </control>
          </mc:Choice>
        </mc:AlternateContent>
        <mc:AlternateContent xmlns:mc="http://schemas.openxmlformats.org/markup-compatibility/2006">
          <mc:Choice Requires="x14">
            <control shapeId="1172" r:id="rId133" name="Option Button 148">
              <controlPr defaultSize="0" autoFill="0" autoLine="0" autoPict="0">
                <anchor moveWithCells="1">
                  <from>
                    <xdr:col>3</xdr:col>
                    <xdr:colOff>38100</xdr:colOff>
                    <xdr:row>87</xdr:row>
                    <xdr:rowOff>76200</xdr:rowOff>
                  </from>
                  <to>
                    <xdr:col>3</xdr:col>
                    <xdr:colOff>209550</xdr:colOff>
                    <xdr:row>88</xdr:row>
                    <xdr:rowOff>38100</xdr:rowOff>
                  </to>
                </anchor>
              </controlPr>
            </control>
          </mc:Choice>
        </mc:AlternateContent>
        <mc:AlternateContent xmlns:mc="http://schemas.openxmlformats.org/markup-compatibility/2006">
          <mc:Choice Requires="x14">
            <control shapeId="1173" r:id="rId134" name="Group Box 149">
              <controlPr defaultSize="0" autoFill="0" autoPict="0">
                <anchor moveWithCells="1">
                  <from>
                    <xdr:col>2</xdr:col>
                    <xdr:colOff>2762250</xdr:colOff>
                    <xdr:row>84</xdr:row>
                    <xdr:rowOff>238125</xdr:rowOff>
                  </from>
                  <to>
                    <xdr:col>4</xdr:col>
                    <xdr:colOff>657225</xdr:colOff>
                    <xdr:row>88</xdr:row>
                    <xdr:rowOff>228600</xdr:rowOff>
                  </to>
                </anchor>
              </controlPr>
            </control>
          </mc:Choice>
        </mc:AlternateContent>
        <mc:AlternateContent xmlns:mc="http://schemas.openxmlformats.org/markup-compatibility/2006">
          <mc:Choice Requires="x14">
            <control shapeId="1174" r:id="rId135" name="Option Button 150">
              <controlPr defaultSize="0" autoFill="0" autoLine="0" autoPict="0">
                <anchor moveWithCells="1">
                  <from>
                    <xdr:col>5</xdr:col>
                    <xdr:colOff>19050</xdr:colOff>
                    <xdr:row>89</xdr:row>
                    <xdr:rowOff>57150</xdr:rowOff>
                  </from>
                  <to>
                    <xdr:col>5</xdr:col>
                    <xdr:colOff>238125</xdr:colOff>
                    <xdr:row>89</xdr:row>
                    <xdr:rowOff>200025</xdr:rowOff>
                  </to>
                </anchor>
              </controlPr>
            </control>
          </mc:Choice>
        </mc:AlternateContent>
        <mc:AlternateContent xmlns:mc="http://schemas.openxmlformats.org/markup-compatibility/2006">
          <mc:Choice Requires="x14">
            <control shapeId="1175" r:id="rId136" name="Option Button 151">
              <controlPr defaultSize="0" autoFill="0" autoLine="0" autoPict="0">
                <anchor moveWithCells="1">
                  <from>
                    <xdr:col>5</xdr:col>
                    <xdr:colOff>19050</xdr:colOff>
                    <xdr:row>90</xdr:row>
                    <xdr:rowOff>38100</xdr:rowOff>
                  </from>
                  <to>
                    <xdr:col>5</xdr:col>
                    <xdr:colOff>238125</xdr:colOff>
                    <xdr:row>90</xdr:row>
                    <xdr:rowOff>180975</xdr:rowOff>
                  </to>
                </anchor>
              </controlPr>
            </control>
          </mc:Choice>
        </mc:AlternateContent>
        <mc:AlternateContent xmlns:mc="http://schemas.openxmlformats.org/markup-compatibility/2006">
          <mc:Choice Requires="x14">
            <control shapeId="1176" r:id="rId137" name="Option Button 152">
              <controlPr defaultSize="0" autoFill="0" autoLine="0" autoPict="0">
                <anchor moveWithCells="1">
                  <from>
                    <xdr:col>5</xdr:col>
                    <xdr:colOff>19050</xdr:colOff>
                    <xdr:row>91</xdr:row>
                    <xdr:rowOff>38100</xdr:rowOff>
                  </from>
                  <to>
                    <xdr:col>5</xdr:col>
                    <xdr:colOff>238125</xdr:colOff>
                    <xdr:row>91</xdr:row>
                    <xdr:rowOff>180975</xdr:rowOff>
                  </to>
                </anchor>
              </controlPr>
            </control>
          </mc:Choice>
        </mc:AlternateContent>
        <mc:AlternateContent xmlns:mc="http://schemas.openxmlformats.org/markup-compatibility/2006">
          <mc:Choice Requires="x14">
            <control shapeId="1177" r:id="rId138" name="Option Button 153">
              <controlPr defaultSize="0" autoFill="0" autoLine="0" autoPict="0">
                <anchor moveWithCells="1">
                  <from>
                    <xdr:col>5</xdr:col>
                    <xdr:colOff>19050</xdr:colOff>
                    <xdr:row>92</xdr:row>
                    <xdr:rowOff>28575</xdr:rowOff>
                  </from>
                  <to>
                    <xdr:col>5</xdr:col>
                    <xdr:colOff>238125</xdr:colOff>
                    <xdr:row>92</xdr:row>
                    <xdr:rowOff>171450</xdr:rowOff>
                  </to>
                </anchor>
              </controlPr>
            </control>
          </mc:Choice>
        </mc:AlternateContent>
        <mc:AlternateContent xmlns:mc="http://schemas.openxmlformats.org/markup-compatibility/2006">
          <mc:Choice Requires="x14">
            <control shapeId="1178" r:id="rId139" name="Group Box 154">
              <controlPr defaultSize="0" autoFill="0" autoPict="0">
                <anchor moveWithCells="1">
                  <from>
                    <xdr:col>4</xdr:col>
                    <xdr:colOff>657225</xdr:colOff>
                    <xdr:row>88</xdr:row>
                    <xdr:rowOff>238125</xdr:rowOff>
                  </from>
                  <to>
                    <xdr:col>6</xdr:col>
                    <xdr:colOff>0</xdr:colOff>
                    <xdr:row>92</xdr:row>
                    <xdr:rowOff>228600</xdr:rowOff>
                  </to>
                </anchor>
              </controlPr>
            </control>
          </mc:Choice>
        </mc:AlternateContent>
        <mc:AlternateContent xmlns:mc="http://schemas.openxmlformats.org/markup-compatibility/2006">
          <mc:Choice Requires="x14">
            <control shapeId="1179" r:id="rId140" name="Option Button 155">
              <controlPr defaultSize="0" autoFill="0" autoLine="0" autoPict="0">
                <anchor moveWithCells="1">
                  <from>
                    <xdr:col>3</xdr:col>
                    <xdr:colOff>38100</xdr:colOff>
                    <xdr:row>89</xdr:row>
                    <xdr:rowOff>47625</xdr:rowOff>
                  </from>
                  <to>
                    <xdr:col>3</xdr:col>
                    <xdr:colOff>238125</xdr:colOff>
                    <xdr:row>89</xdr:row>
                    <xdr:rowOff>200025</xdr:rowOff>
                  </to>
                </anchor>
              </controlPr>
            </control>
          </mc:Choice>
        </mc:AlternateContent>
        <mc:AlternateContent xmlns:mc="http://schemas.openxmlformats.org/markup-compatibility/2006">
          <mc:Choice Requires="x14">
            <control shapeId="1180" r:id="rId141" name="Option Button 156">
              <controlPr defaultSize="0" autoFill="0" autoLine="0" autoPict="0">
                <anchor moveWithCells="1">
                  <from>
                    <xdr:col>3</xdr:col>
                    <xdr:colOff>38100</xdr:colOff>
                    <xdr:row>90</xdr:row>
                    <xdr:rowOff>57150</xdr:rowOff>
                  </from>
                  <to>
                    <xdr:col>3</xdr:col>
                    <xdr:colOff>209550</xdr:colOff>
                    <xdr:row>90</xdr:row>
                    <xdr:rowOff>209550</xdr:rowOff>
                  </to>
                </anchor>
              </controlPr>
            </control>
          </mc:Choice>
        </mc:AlternateContent>
        <mc:AlternateContent xmlns:mc="http://schemas.openxmlformats.org/markup-compatibility/2006">
          <mc:Choice Requires="x14">
            <control shapeId="1181" r:id="rId142" name="Option Button 157">
              <controlPr defaultSize="0" autoFill="0" autoLine="0" autoPict="0">
                <anchor moveWithCells="1">
                  <from>
                    <xdr:col>3</xdr:col>
                    <xdr:colOff>38100</xdr:colOff>
                    <xdr:row>91</xdr:row>
                    <xdr:rowOff>123825</xdr:rowOff>
                  </from>
                  <to>
                    <xdr:col>3</xdr:col>
                    <xdr:colOff>209550</xdr:colOff>
                    <xdr:row>92</xdr:row>
                    <xdr:rowOff>57150</xdr:rowOff>
                  </to>
                </anchor>
              </controlPr>
            </control>
          </mc:Choice>
        </mc:AlternateContent>
        <mc:AlternateContent xmlns:mc="http://schemas.openxmlformats.org/markup-compatibility/2006">
          <mc:Choice Requires="x14">
            <control shapeId="1182" r:id="rId143" name="Group Box 158">
              <controlPr defaultSize="0" autoFill="0" autoPict="0">
                <anchor moveWithCells="1">
                  <from>
                    <xdr:col>2</xdr:col>
                    <xdr:colOff>2762250</xdr:colOff>
                    <xdr:row>89</xdr:row>
                    <xdr:rowOff>0</xdr:rowOff>
                  </from>
                  <to>
                    <xdr:col>4</xdr:col>
                    <xdr:colOff>657225</xdr:colOff>
                    <xdr:row>92</xdr:row>
                    <xdr:rowOff>228600</xdr:rowOff>
                  </to>
                </anchor>
              </controlPr>
            </control>
          </mc:Choice>
        </mc:AlternateContent>
        <mc:AlternateContent xmlns:mc="http://schemas.openxmlformats.org/markup-compatibility/2006">
          <mc:Choice Requires="x14">
            <control shapeId="1183" r:id="rId144" name="Option Button 159">
              <controlPr defaultSize="0" autoFill="0" autoLine="0" autoPict="0">
                <anchor moveWithCells="1">
                  <from>
                    <xdr:col>5</xdr:col>
                    <xdr:colOff>19050</xdr:colOff>
                    <xdr:row>93</xdr:row>
                    <xdr:rowOff>323850</xdr:rowOff>
                  </from>
                  <to>
                    <xdr:col>5</xdr:col>
                    <xdr:colOff>238125</xdr:colOff>
                    <xdr:row>93</xdr:row>
                    <xdr:rowOff>561975</xdr:rowOff>
                  </to>
                </anchor>
              </controlPr>
            </control>
          </mc:Choice>
        </mc:AlternateContent>
        <mc:AlternateContent xmlns:mc="http://schemas.openxmlformats.org/markup-compatibility/2006">
          <mc:Choice Requires="x14">
            <control shapeId="1184" r:id="rId145" name="Option Button 160">
              <controlPr defaultSize="0" autoFill="0" autoLine="0" autoPict="0">
                <anchor moveWithCells="1">
                  <from>
                    <xdr:col>5</xdr:col>
                    <xdr:colOff>9525</xdr:colOff>
                    <xdr:row>93</xdr:row>
                    <xdr:rowOff>866775</xdr:rowOff>
                  </from>
                  <to>
                    <xdr:col>5</xdr:col>
                    <xdr:colOff>228600</xdr:colOff>
                    <xdr:row>94</xdr:row>
                    <xdr:rowOff>238125</xdr:rowOff>
                  </to>
                </anchor>
              </controlPr>
            </control>
          </mc:Choice>
        </mc:AlternateContent>
        <mc:AlternateContent xmlns:mc="http://schemas.openxmlformats.org/markup-compatibility/2006">
          <mc:Choice Requires="x14">
            <control shapeId="1187" r:id="rId146" name="Group Box 163">
              <controlPr defaultSize="0" autoFill="0" autoPict="0">
                <anchor moveWithCells="1">
                  <from>
                    <xdr:col>4</xdr:col>
                    <xdr:colOff>657225</xdr:colOff>
                    <xdr:row>92</xdr:row>
                    <xdr:rowOff>238125</xdr:rowOff>
                  </from>
                  <to>
                    <xdr:col>6</xdr:col>
                    <xdr:colOff>0</xdr:colOff>
                    <xdr:row>96</xdr:row>
                    <xdr:rowOff>228600</xdr:rowOff>
                  </to>
                </anchor>
              </controlPr>
            </control>
          </mc:Choice>
        </mc:AlternateContent>
        <mc:AlternateContent xmlns:mc="http://schemas.openxmlformats.org/markup-compatibility/2006">
          <mc:Choice Requires="x14">
            <control shapeId="1188" r:id="rId147" name="Option Button 164">
              <controlPr defaultSize="0" autoFill="0" autoLine="0" autoPict="0">
                <anchor moveWithCells="1">
                  <from>
                    <xdr:col>3</xdr:col>
                    <xdr:colOff>38100</xdr:colOff>
                    <xdr:row>93</xdr:row>
                    <xdr:rowOff>314325</xdr:rowOff>
                  </from>
                  <to>
                    <xdr:col>3</xdr:col>
                    <xdr:colOff>238125</xdr:colOff>
                    <xdr:row>93</xdr:row>
                    <xdr:rowOff>581025</xdr:rowOff>
                  </to>
                </anchor>
              </controlPr>
            </control>
          </mc:Choice>
        </mc:AlternateContent>
        <mc:AlternateContent xmlns:mc="http://schemas.openxmlformats.org/markup-compatibility/2006">
          <mc:Choice Requires="x14">
            <control shapeId="1189" r:id="rId148" name="Option Button 165">
              <controlPr defaultSize="0" autoFill="0" autoLine="0" autoPict="0">
                <anchor moveWithCells="1">
                  <from>
                    <xdr:col>3</xdr:col>
                    <xdr:colOff>38100</xdr:colOff>
                    <xdr:row>93</xdr:row>
                    <xdr:rowOff>847725</xdr:rowOff>
                  </from>
                  <to>
                    <xdr:col>3</xdr:col>
                    <xdr:colOff>209550</xdr:colOff>
                    <xdr:row>94</xdr:row>
                    <xdr:rowOff>228600</xdr:rowOff>
                  </to>
                </anchor>
              </controlPr>
            </control>
          </mc:Choice>
        </mc:AlternateContent>
        <mc:AlternateContent xmlns:mc="http://schemas.openxmlformats.org/markup-compatibility/2006">
          <mc:Choice Requires="x14">
            <control shapeId="1190" r:id="rId149" name="Option Button 166">
              <controlPr defaultSize="0" autoFill="0" autoLine="0" autoPict="0">
                <anchor moveWithCells="1">
                  <from>
                    <xdr:col>3</xdr:col>
                    <xdr:colOff>38100</xdr:colOff>
                    <xdr:row>95</xdr:row>
                    <xdr:rowOff>95250</xdr:rowOff>
                  </from>
                  <to>
                    <xdr:col>3</xdr:col>
                    <xdr:colOff>209550</xdr:colOff>
                    <xdr:row>96</xdr:row>
                    <xdr:rowOff>152400</xdr:rowOff>
                  </to>
                </anchor>
              </controlPr>
            </control>
          </mc:Choice>
        </mc:AlternateContent>
        <mc:AlternateContent xmlns:mc="http://schemas.openxmlformats.org/markup-compatibility/2006">
          <mc:Choice Requires="x14">
            <control shapeId="1191" r:id="rId150" name="Group Box 167">
              <controlPr defaultSize="0" autoFill="0" autoPict="0">
                <anchor moveWithCells="1">
                  <from>
                    <xdr:col>2</xdr:col>
                    <xdr:colOff>2762250</xdr:colOff>
                    <xdr:row>92</xdr:row>
                    <xdr:rowOff>238125</xdr:rowOff>
                  </from>
                  <to>
                    <xdr:col>4</xdr:col>
                    <xdr:colOff>657225</xdr:colOff>
                    <xdr:row>96</xdr:row>
                    <xdr:rowOff>228600</xdr:rowOff>
                  </to>
                </anchor>
              </controlPr>
            </control>
          </mc:Choice>
        </mc:AlternateContent>
        <mc:AlternateContent xmlns:mc="http://schemas.openxmlformats.org/markup-compatibility/2006">
          <mc:Choice Requires="x14">
            <control shapeId="1192" r:id="rId151" name="Option Button 168">
              <controlPr defaultSize="0" autoFill="0" autoLine="0" autoPict="0">
                <anchor moveWithCells="1">
                  <from>
                    <xdr:col>5</xdr:col>
                    <xdr:colOff>19050</xdr:colOff>
                    <xdr:row>97</xdr:row>
                    <xdr:rowOff>57150</xdr:rowOff>
                  </from>
                  <to>
                    <xdr:col>5</xdr:col>
                    <xdr:colOff>238125</xdr:colOff>
                    <xdr:row>97</xdr:row>
                    <xdr:rowOff>200025</xdr:rowOff>
                  </to>
                </anchor>
              </controlPr>
            </control>
          </mc:Choice>
        </mc:AlternateContent>
        <mc:AlternateContent xmlns:mc="http://schemas.openxmlformats.org/markup-compatibility/2006">
          <mc:Choice Requires="x14">
            <control shapeId="1193" r:id="rId152" name="Option Button 169">
              <controlPr defaultSize="0" autoFill="0" autoLine="0" autoPict="0">
                <anchor moveWithCells="1">
                  <from>
                    <xdr:col>5</xdr:col>
                    <xdr:colOff>19050</xdr:colOff>
                    <xdr:row>98</xdr:row>
                    <xdr:rowOff>47625</xdr:rowOff>
                  </from>
                  <to>
                    <xdr:col>5</xdr:col>
                    <xdr:colOff>238125</xdr:colOff>
                    <xdr:row>98</xdr:row>
                    <xdr:rowOff>190500</xdr:rowOff>
                  </to>
                </anchor>
              </controlPr>
            </control>
          </mc:Choice>
        </mc:AlternateContent>
        <mc:AlternateContent xmlns:mc="http://schemas.openxmlformats.org/markup-compatibility/2006">
          <mc:Choice Requires="x14">
            <control shapeId="1194" r:id="rId153" name="Option Button 170">
              <controlPr defaultSize="0" autoFill="0" autoLine="0" autoPict="0">
                <anchor moveWithCells="1">
                  <from>
                    <xdr:col>5</xdr:col>
                    <xdr:colOff>9525</xdr:colOff>
                    <xdr:row>99</xdr:row>
                    <xdr:rowOff>38100</xdr:rowOff>
                  </from>
                  <to>
                    <xdr:col>5</xdr:col>
                    <xdr:colOff>228600</xdr:colOff>
                    <xdr:row>99</xdr:row>
                    <xdr:rowOff>180975</xdr:rowOff>
                  </to>
                </anchor>
              </controlPr>
            </control>
          </mc:Choice>
        </mc:AlternateContent>
        <mc:AlternateContent xmlns:mc="http://schemas.openxmlformats.org/markup-compatibility/2006">
          <mc:Choice Requires="x14">
            <control shapeId="1195" r:id="rId154" name="Option Button 171">
              <controlPr defaultSize="0" autoFill="0" autoLine="0" autoPict="0">
                <anchor moveWithCells="1">
                  <from>
                    <xdr:col>5</xdr:col>
                    <xdr:colOff>9525</xdr:colOff>
                    <xdr:row>100</xdr:row>
                    <xdr:rowOff>28575</xdr:rowOff>
                  </from>
                  <to>
                    <xdr:col>5</xdr:col>
                    <xdr:colOff>228600</xdr:colOff>
                    <xdr:row>100</xdr:row>
                    <xdr:rowOff>171450</xdr:rowOff>
                  </to>
                </anchor>
              </controlPr>
            </control>
          </mc:Choice>
        </mc:AlternateContent>
        <mc:AlternateContent xmlns:mc="http://schemas.openxmlformats.org/markup-compatibility/2006">
          <mc:Choice Requires="x14">
            <control shapeId="1196" r:id="rId155" name="Group Box 172">
              <controlPr defaultSize="0" autoFill="0" autoPict="0">
                <anchor moveWithCells="1">
                  <from>
                    <xdr:col>4</xdr:col>
                    <xdr:colOff>657225</xdr:colOff>
                    <xdr:row>96</xdr:row>
                    <xdr:rowOff>238125</xdr:rowOff>
                  </from>
                  <to>
                    <xdr:col>6</xdr:col>
                    <xdr:colOff>0</xdr:colOff>
                    <xdr:row>100</xdr:row>
                    <xdr:rowOff>228600</xdr:rowOff>
                  </to>
                </anchor>
              </controlPr>
            </control>
          </mc:Choice>
        </mc:AlternateContent>
        <mc:AlternateContent xmlns:mc="http://schemas.openxmlformats.org/markup-compatibility/2006">
          <mc:Choice Requires="x14">
            <control shapeId="1197" r:id="rId156" name="Option Button 173">
              <controlPr defaultSize="0" autoFill="0" autoLine="0" autoPict="0">
                <anchor moveWithCells="1">
                  <from>
                    <xdr:col>3</xdr:col>
                    <xdr:colOff>38100</xdr:colOff>
                    <xdr:row>97</xdr:row>
                    <xdr:rowOff>47625</xdr:rowOff>
                  </from>
                  <to>
                    <xdr:col>3</xdr:col>
                    <xdr:colOff>238125</xdr:colOff>
                    <xdr:row>97</xdr:row>
                    <xdr:rowOff>200025</xdr:rowOff>
                  </to>
                </anchor>
              </controlPr>
            </control>
          </mc:Choice>
        </mc:AlternateContent>
        <mc:AlternateContent xmlns:mc="http://schemas.openxmlformats.org/markup-compatibility/2006">
          <mc:Choice Requires="x14">
            <control shapeId="1198" r:id="rId157" name="Option Button 174">
              <controlPr defaultSize="0" autoFill="0" autoLine="0" autoPict="0">
                <anchor moveWithCells="1">
                  <from>
                    <xdr:col>3</xdr:col>
                    <xdr:colOff>38100</xdr:colOff>
                    <xdr:row>98</xdr:row>
                    <xdr:rowOff>76200</xdr:rowOff>
                  </from>
                  <to>
                    <xdr:col>3</xdr:col>
                    <xdr:colOff>209550</xdr:colOff>
                    <xdr:row>99</xdr:row>
                    <xdr:rowOff>0</xdr:rowOff>
                  </to>
                </anchor>
              </controlPr>
            </control>
          </mc:Choice>
        </mc:AlternateContent>
        <mc:AlternateContent xmlns:mc="http://schemas.openxmlformats.org/markup-compatibility/2006">
          <mc:Choice Requires="x14">
            <control shapeId="1199" r:id="rId158" name="Option Button 175">
              <controlPr defaultSize="0" autoFill="0" autoLine="0" autoPict="0">
                <anchor moveWithCells="1">
                  <from>
                    <xdr:col>3</xdr:col>
                    <xdr:colOff>38100</xdr:colOff>
                    <xdr:row>99</xdr:row>
                    <xdr:rowOff>123825</xdr:rowOff>
                  </from>
                  <to>
                    <xdr:col>3</xdr:col>
                    <xdr:colOff>209550</xdr:colOff>
                    <xdr:row>100</xdr:row>
                    <xdr:rowOff>57150</xdr:rowOff>
                  </to>
                </anchor>
              </controlPr>
            </control>
          </mc:Choice>
        </mc:AlternateContent>
        <mc:AlternateContent xmlns:mc="http://schemas.openxmlformats.org/markup-compatibility/2006">
          <mc:Choice Requires="x14">
            <control shapeId="1200" r:id="rId159" name="Group Box 176">
              <controlPr defaultSize="0" autoFill="0" autoPict="0">
                <anchor moveWithCells="1">
                  <from>
                    <xdr:col>2</xdr:col>
                    <xdr:colOff>2762250</xdr:colOff>
                    <xdr:row>97</xdr:row>
                    <xdr:rowOff>0</xdr:rowOff>
                  </from>
                  <to>
                    <xdr:col>4</xdr:col>
                    <xdr:colOff>657225</xdr:colOff>
                    <xdr:row>100</xdr:row>
                    <xdr:rowOff>228600</xdr:rowOff>
                  </to>
                </anchor>
              </controlPr>
            </control>
          </mc:Choice>
        </mc:AlternateContent>
        <mc:AlternateContent xmlns:mc="http://schemas.openxmlformats.org/markup-compatibility/2006">
          <mc:Choice Requires="x14">
            <control shapeId="1201" r:id="rId160" name="Option Button 177">
              <controlPr defaultSize="0" autoFill="0" autoLine="0" autoPict="0">
                <anchor moveWithCells="1">
                  <from>
                    <xdr:col>5</xdr:col>
                    <xdr:colOff>19050</xdr:colOff>
                    <xdr:row>101</xdr:row>
                    <xdr:rowOff>57150</xdr:rowOff>
                  </from>
                  <to>
                    <xdr:col>5</xdr:col>
                    <xdr:colOff>238125</xdr:colOff>
                    <xdr:row>101</xdr:row>
                    <xdr:rowOff>200025</xdr:rowOff>
                  </to>
                </anchor>
              </controlPr>
            </control>
          </mc:Choice>
        </mc:AlternateContent>
        <mc:AlternateContent xmlns:mc="http://schemas.openxmlformats.org/markup-compatibility/2006">
          <mc:Choice Requires="x14">
            <control shapeId="1202" r:id="rId161" name="Option Button 178">
              <controlPr defaultSize="0" autoFill="0" autoLine="0" autoPict="0">
                <anchor moveWithCells="1">
                  <from>
                    <xdr:col>5</xdr:col>
                    <xdr:colOff>19050</xdr:colOff>
                    <xdr:row>102</xdr:row>
                    <xdr:rowOff>47625</xdr:rowOff>
                  </from>
                  <to>
                    <xdr:col>5</xdr:col>
                    <xdr:colOff>238125</xdr:colOff>
                    <xdr:row>102</xdr:row>
                    <xdr:rowOff>190500</xdr:rowOff>
                  </to>
                </anchor>
              </controlPr>
            </control>
          </mc:Choice>
        </mc:AlternateContent>
        <mc:AlternateContent xmlns:mc="http://schemas.openxmlformats.org/markup-compatibility/2006">
          <mc:Choice Requires="x14">
            <control shapeId="1203" r:id="rId162" name="Option Button 179">
              <controlPr defaultSize="0" autoFill="0" autoLine="0" autoPict="0">
                <anchor moveWithCells="1">
                  <from>
                    <xdr:col>5</xdr:col>
                    <xdr:colOff>9525</xdr:colOff>
                    <xdr:row>103</xdr:row>
                    <xdr:rowOff>38100</xdr:rowOff>
                  </from>
                  <to>
                    <xdr:col>5</xdr:col>
                    <xdr:colOff>228600</xdr:colOff>
                    <xdr:row>103</xdr:row>
                    <xdr:rowOff>180975</xdr:rowOff>
                  </to>
                </anchor>
              </controlPr>
            </control>
          </mc:Choice>
        </mc:AlternateContent>
        <mc:AlternateContent xmlns:mc="http://schemas.openxmlformats.org/markup-compatibility/2006">
          <mc:Choice Requires="x14">
            <control shapeId="1204" r:id="rId163" name="Option Button 180">
              <controlPr defaultSize="0" autoFill="0" autoLine="0" autoPict="0">
                <anchor moveWithCells="1">
                  <from>
                    <xdr:col>5</xdr:col>
                    <xdr:colOff>9525</xdr:colOff>
                    <xdr:row>104</xdr:row>
                    <xdr:rowOff>28575</xdr:rowOff>
                  </from>
                  <to>
                    <xdr:col>5</xdr:col>
                    <xdr:colOff>228600</xdr:colOff>
                    <xdr:row>104</xdr:row>
                    <xdr:rowOff>171450</xdr:rowOff>
                  </to>
                </anchor>
              </controlPr>
            </control>
          </mc:Choice>
        </mc:AlternateContent>
        <mc:AlternateContent xmlns:mc="http://schemas.openxmlformats.org/markup-compatibility/2006">
          <mc:Choice Requires="x14">
            <control shapeId="1205" r:id="rId164" name="Group Box 181">
              <controlPr defaultSize="0" autoFill="0" autoPict="0">
                <anchor moveWithCells="1">
                  <from>
                    <xdr:col>4</xdr:col>
                    <xdr:colOff>657225</xdr:colOff>
                    <xdr:row>100</xdr:row>
                    <xdr:rowOff>238125</xdr:rowOff>
                  </from>
                  <to>
                    <xdr:col>6</xdr:col>
                    <xdr:colOff>0</xdr:colOff>
                    <xdr:row>104</xdr:row>
                    <xdr:rowOff>228600</xdr:rowOff>
                  </to>
                </anchor>
              </controlPr>
            </control>
          </mc:Choice>
        </mc:AlternateContent>
        <mc:AlternateContent xmlns:mc="http://schemas.openxmlformats.org/markup-compatibility/2006">
          <mc:Choice Requires="x14">
            <control shapeId="1206" r:id="rId165" name="Option Button 182">
              <controlPr defaultSize="0" autoFill="0" autoLine="0" autoPict="0">
                <anchor moveWithCells="1">
                  <from>
                    <xdr:col>3</xdr:col>
                    <xdr:colOff>38100</xdr:colOff>
                    <xdr:row>101</xdr:row>
                    <xdr:rowOff>47625</xdr:rowOff>
                  </from>
                  <to>
                    <xdr:col>3</xdr:col>
                    <xdr:colOff>238125</xdr:colOff>
                    <xdr:row>101</xdr:row>
                    <xdr:rowOff>200025</xdr:rowOff>
                  </to>
                </anchor>
              </controlPr>
            </control>
          </mc:Choice>
        </mc:AlternateContent>
        <mc:AlternateContent xmlns:mc="http://schemas.openxmlformats.org/markup-compatibility/2006">
          <mc:Choice Requires="x14">
            <control shapeId="1207" r:id="rId166" name="Option Button 183">
              <controlPr defaultSize="0" autoFill="0" autoLine="0" autoPict="0">
                <anchor moveWithCells="1">
                  <from>
                    <xdr:col>3</xdr:col>
                    <xdr:colOff>38100</xdr:colOff>
                    <xdr:row>102</xdr:row>
                    <xdr:rowOff>76200</xdr:rowOff>
                  </from>
                  <to>
                    <xdr:col>3</xdr:col>
                    <xdr:colOff>209550</xdr:colOff>
                    <xdr:row>103</xdr:row>
                    <xdr:rowOff>0</xdr:rowOff>
                  </to>
                </anchor>
              </controlPr>
            </control>
          </mc:Choice>
        </mc:AlternateContent>
        <mc:AlternateContent xmlns:mc="http://schemas.openxmlformats.org/markup-compatibility/2006">
          <mc:Choice Requires="x14">
            <control shapeId="1208" r:id="rId167" name="Option Button 184">
              <controlPr defaultSize="0" autoFill="0" autoLine="0" autoPict="0">
                <anchor moveWithCells="1">
                  <from>
                    <xdr:col>3</xdr:col>
                    <xdr:colOff>38100</xdr:colOff>
                    <xdr:row>103</xdr:row>
                    <xdr:rowOff>123825</xdr:rowOff>
                  </from>
                  <to>
                    <xdr:col>3</xdr:col>
                    <xdr:colOff>209550</xdr:colOff>
                    <xdr:row>104</xdr:row>
                    <xdr:rowOff>57150</xdr:rowOff>
                  </to>
                </anchor>
              </controlPr>
            </control>
          </mc:Choice>
        </mc:AlternateContent>
        <mc:AlternateContent xmlns:mc="http://schemas.openxmlformats.org/markup-compatibility/2006">
          <mc:Choice Requires="x14">
            <control shapeId="1209" r:id="rId168" name="Group Box 185">
              <controlPr defaultSize="0" autoFill="0" autoPict="0">
                <anchor moveWithCells="1">
                  <from>
                    <xdr:col>2</xdr:col>
                    <xdr:colOff>2762250</xdr:colOff>
                    <xdr:row>101</xdr:row>
                    <xdr:rowOff>0</xdr:rowOff>
                  </from>
                  <to>
                    <xdr:col>4</xdr:col>
                    <xdr:colOff>657225</xdr:colOff>
                    <xdr:row>104</xdr:row>
                    <xdr:rowOff>228600</xdr:rowOff>
                  </to>
                </anchor>
              </controlPr>
            </control>
          </mc:Choice>
        </mc:AlternateContent>
        <mc:AlternateContent xmlns:mc="http://schemas.openxmlformats.org/markup-compatibility/2006">
          <mc:Choice Requires="x14">
            <control shapeId="1210" r:id="rId169" name="Option Button 186">
              <controlPr defaultSize="0" autoFill="0" autoLine="0" autoPict="0">
                <anchor moveWithCells="1">
                  <from>
                    <xdr:col>5</xdr:col>
                    <xdr:colOff>19050</xdr:colOff>
                    <xdr:row>105</xdr:row>
                    <xdr:rowOff>57150</xdr:rowOff>
                  </from>
                  <to>
                    <xdr:col>5</xdr:col>
                    <xdr:colOff>238125</xdr:colOff>
                    <xdr:row>105</xdr:row>
                    <xdr:rowOff>200025</xdr:rowOff>
                  </to>
                </anchor>
              </controlPr>
            </control>
          </mc:Choice>
        </mc:AlternateContent>
        <mc:AlternateContent xmlns:mc="http://schemas.openxmlformats.org/markup-compatibility/2006">
          <mc:Choice Requires="x14">
            <control shapeId="1211" r:id="rId170" name="Option Button 187">
              <controlPr defaultSize="0" autoFill="0" autoLine="0" autoPict="0">
                <anchor moveWithCells="1">
                  <from>
                    <xdr:col>5</xdr:col>
                    <xdr:colOff>19050</xdr:colOff>
                    <xdr:row>106</xdr:row>
                    <xdr:rowOff>47625</xdr:rowOff>
                  </from>
                  <to>
                    <xdr:col>5</xdr:col>
                    <xdr:colOff>238125</xdr:colOff>
                    <xdr:row>106</xdr:row>
                    <xdr:rowOff>190500</xdr:rowOff>
                  </to>
                </anchor>
              </controlPr>
            </control>
          </mc:Choice>
        </mc:AlternateContent>
        <mc:AlternateContent xmlns:mc="http://schemas.openxmlformats.org/markup-compatibility/2006">
          <mc:Choice Requires="x14">
            <control shapeId="1212" r:id="rId171" name="Option Button 188">
              <controlPr defaultSize="0" autoFill="0" autoLine="0" autoPict="0">
                <anchor moveWithCells="1">
                  <from>
                    <xdr:col>5</xdr:col>
                    <xdr:colOff>9525</xdr:colOff>
                    <xdr:row>107</xdr:row>
                    <xdr:rowOff>38100</xdr:rowOff>
                  </from>
                  <to>
                    <xdr:col>5</xdr:col>
                    <xdr:colOff>228600</xdr:colOff>
                    <xdr:row>107</xdr:row>
                    <xdr:rowOff>180975</xdr:rowOff>
                  </to>
                </anchor>
              </controlPr>
            </control>
          </mc:Choice>
        </mc:AlternateContent>
        <mc:AlternateContent xmlns:mc="http://schemas.openxmlformats.org/markup-compatibility/2006">
          <mc:Choice Requires="x14">
            <control shapeId="1213" r:id="rId172" name="Option Button 189">
              <controlPr defaultSize="0" autoFill="0" autoLine="0" autoPict="0">
                <anchor moveWithCells="1">
                  <from>
                    <xdr:col>5</xdr:col>
                    <xdr:colOff>9525</xdr:colOff>
                    <xdr:row>108</xdr:row>
                    <xdr:rowOff>28575</xdr:rowOff>
                  </from>
                  <to>
                    <xdr:col>5</xdr:col>
                    <xdr:colOff>228600</xdr:colOff>
                    <xdr:row>108</xdr:row>
                    <xdr:rowOff>171450</xdr:rowOff>
                  </to>
                </anchor>
              </controlPr>
            </control>
          </mc:Choice>
        </mc:AlternateContent>
        <mc:AlternateContent xmlns:mc="http://schemas.openxmlformats.org/markup-compatibility/2006">
          <mc:Choice Requires="x14">
            <control shapeId="1214" r:id="rId173" name="Group Box 190">
              <controlPr defaultSize="0" autoFill="0" autoPict="0">
                <anchor moveWithCells="1">
                  <from>
                    <xdr:col>4</xdr:col>
                    <xdr:colOff>657225</xdr:colOff>
                    <xdr:row>104</xdr:row>
                    <xdr:rowOff>238125</xdr:rowOff>
                  </from>
                  <to>
                    <xdr:col>6</xdr:col>
                    <xdr:colOff>0</xdr:colOff>
                    <xdr:row>108</xdr:row>
                    <xdr:rowOff>228600</xdr:rowOff>
                  </to>
                </anchor>
              </controlPr>
            </control>
          </mc:Choice>
        </mc:AlternateContent>
        <mc:AlternateContent xmlns:mc="http://schemas.openxmlformats.org/markup-compatibility/2006">
          <mc:Choice Requires="x14">
            <control shapeId="1215" r:id="rId174" name="Option Button 191">
              <controlPr defaultSize="0" autoFill="0" autoLine="0" autoPict="0">
                <anchor moveWithCells="1">
                  <from>
                    <xdr:col>3</xdr:col>
                    <xdr:colOff>38100</xdr:colOff>
                    <xdr:row>105</xdr:row>
                    <xdr:rowOff>47625</xdr:rowOff>
                  </from>
                  <to>
                    <xdr:col>3</xdr:col>
                    <xdr:colOff>238125</xdr:colOff>
                    <xdr:row>105</xdr:row>
                    <xdr:rowOff>200025</xdr:rowOff>
                  </to>
                </anchor>
              </controlPr>
            </control>
          </mc:Choice>
        </mc:AlternateContent>
        <mc:AlternateContent xmlns:mc="http://schemas.openxmlformats.org/markup-compatibility/2006">
          <mc:Choice Requires="x14">
            <control shapeId="1216" r:id="rId175" name="Option Button 192">
              <controlPr defaultSize="0" autoFill="0" autoLine="0" autoPict="0">
                <anchor moveWithCells="1">
                  <from>
                    <xdr:col>3</xdr:col>
                    <xdr:colOff>38100</xdr:colOff>
                    <xdr:row>106</xdr:row>
                    <xdr:rowOff>76200</xdr:rowOff>
                  </from>
                  <to>
                    <xdr:col>3</xdr:col>
                    <xdr:colOff>209550</xdr:colOff>
                    <xdr:row>107</xdr:row>
                    <xdr:rowOff>0</xdr:rowOff>
                  </to>
                </anchor>
              </controlPr>
            </control>
          </mc:Choice>
        </mc:AlternateContent>
        <mc:AlternateContent xmlns:mc="http://schemas.openxmlformats.org/markup-compatibility/2006">
          <mc:Choice Requires="x14">
            <control shapeId="1217" r:id="rId176" name="Option Button 193">
              <controlPr defaultSize="0" autoFill="0" autoLine="0" autoPict="0">
                <anchor moveWithCells="1">
                  <from>
                    <xdr:col>3</xdr:col>
                    <xdr:colOff>38100</xdr:colOff>
                    <xdr:row>107</xdr:row>
                    <xdr:rowOff>123825</xdr:rowOff>
                  </from>
                  <to>
                    <xdr:col>3</xdr:col>
                    <xdr:colOff>209550</xdr:colOff>
                    <xdr:row>108</xdr:row>
                    <xdr:rowOff>57150</xdr:rowOff>
                  </to>
                </anchor>
              </controlPr>
            </control>
          </mc:Choice>
        </mc:AlternateContent>
        <mc:AlternateContent xmlns:mc="http://schemas.openxmlformats.org/markup-compatibility/2006">
          <mc:Choice Requires="x14">
            <control shapeId="1218" r:id="rId177" name="Group Box 194">
              <controlPr defaultSize="0" autoFill="0" autoPict="0">
                <anchor moveWithCells="1">
                  <from>
                    <xdr:col>2</xdr:col>
                    <xdr:colOff>2762250</xdr:colOff>
                    <xdr:row>105</xdr:row>
                    <xdr:rowOff>0</xdr:rowOff>
                  </from>
                  <to>
                    <xdr:col>4</xdr:col>
                    <xdr:colOff>657225</xdr:colOff>
                    <xdr:row>108</xdr:row>
                    <xdr:rowOff>228600</xdr:rowOff>
                  </to>
                </anchor>
              </controlPr>
            </control>
          </mc:Choice>
        </mc:AlternateContent>
        <mc:AlternateContent xmlns:mc="http://schemas.openxmlformats.org/markup-compatibility/2006">
          <mc:Choice Requires="x14">
            <control shapeId="1219" r:id="rId178" name="Option Button 195">
              <controlPr defaultSize="0" autoFill="0" autoLine="0" autoPict="0">
                <anchor moveWithCells="1">
                  <from>
                    <xdr:col>5</xdr:col>
                    <xdr:colOff>19050</xdr:colOff>
                    <xdr:row>109</xdr:row>
                    <xdr:rowOff>57150</xdr:rowOff>
                  </from>
                  <to>
                    <xdr:col>5</xdr:col>
                    <xdr:colOff>238125</xdr:colOff>
                    <xdr:row>109</xdr:row>
                    <xdr:rowOff>200025</xdr:rowOff>
                  </to>
                </anchor>
              </controlPr>
            </control>
          </mc:Choice>
        </mc:AlternateContent>
        <mc:AlternateContent xmlns:mc="http://schemas.openxmlformats.org/markup-compatibility/2006">
          <mc:Choice Requires="x14">
            <control shapeId="1220" r:id="rId179" name="Option Button 196">
              <controlPr defaultSize="0" autoFill="0" autoLine="0" autoPict="0">
                <anchor moveWithCells="1">
                  <from>
                    <xdr:col>5</xdr:col>
                    <xdr:colOff>19050</xdr:colOff>
                    <xdr:row>110</xdr:row>
                    <xdr:rowOff>47625</xdr:rowOff>
                  </from>
                  <to>
                    <xdr:col>5</xdr:col>
                    <xdr:colOff>238125</xdr:colOff>
                    <xdr:row>110</xdr:row>
                    <xdr:rowOff>190500</xdr:rowOff>
                  </to>
                </anchor>
              </controlPr>
            </control>
          </mc:Choice>
        </mc:AlternateContent>
        <mc:AlternateContent xmlns:mc="http://schemas.openxmlformats.org/markup-compatibility/2006">
          <mc:Choice Requires="x14">
            <control shapeId="1221" r:id="rId180" name="Option Button 197">
              <controlPr defaultSize="0" autoFill="0" autoLine="0" autoPict="0">
                <anchor moveWithCells="1">
                  <from>
                    <xdr:col>5</xdr:col>
                    <xdr:colOff>9525</xdr:colOff>
                    <xdr:row>111</xdr:row>
                    <xdr:rowOff>38100</xdr:rowOff>
                  </from>
                  <to>
                    <xdr:col>5</xdr:col>
                    <xdr:colOff>228600</xdr:colOff>
                    <xdr:row>111</xdr:row>
                    <xdr:rowOff>180975</xdr:rowOff>
                  </to>
                </anchor>
              </controlPr>
            </control>
          </mc:Choice>
        </mc:AlternateContent>
        <mc:AlternateContent xmlns:mc="http://schemas.openxmlformats.org/markup-compatibility/2006">
          <mc:Choice Requires="x14">
            <control shapeId="1222" r:id="rId181" name="Option Button 198">
              <controlPr defaultSize="0" autoFill="0" autoLine="0" autoPict="0">
                <anchor moveWithCells="1">
                  <from>
                    <xdr:col>5</xdr:col>
                    <xdr:colOff>9525</xdr:colOff>
                    <xdr:row>112</xdr:row>
                    <xdr:rowOff>28575</xdr:rowOff>
                  </from>
                  <to>
                    <xdr:col>5</xdr:col>
                    <xdr:colOff>228600</xdr:colOff>
                    <xdr:row>112</xdr:row>
                    <xdr:rowOff>171450</xdr:rowOff>
                  </to>
                </anchor>
              </controlPr>
            </control>
          </mc:Choice>
        </mc:AlternateContent>
        <mc:AlternateContent xmlns:mc="http://schemas.openxmlformats.org/markup-compatibility/2006">
          <mc:Choice Requires="x14">
            <control shapeId="1223" r:id="rId182" name="Group Box 199">
              <controlPr defaultSize="0" autoFill="0" autoPict="0">
                <anchor moveWithCells="1">
                  <from>
                    <xdr:col>4</xdr:col>
                    <xdr:colOff>657225</xdr:colOff>
                    <xdr:row>108</xdr:row>
                    <xdr:rowOff>238125</xdr:rowOff>
                  </from>
                  <to>
                    <xdr:col>6</xdr:col>
                    <xdr:colOff>0</xdr:colOff>
                    <xdr:row>112</xdr:row>
                    <xdr:rowOff>228600</xdr:rowOff>
                  </to>
                </anchor>
              </controlPr>
            </control>
          </mc:Choice>
        </mc:AlternateContent>
        <mc:AlternateContent xmlns:mc="http://schemas.openxmlformats.org/markup-compatibility/2006">
          <mc:Choice Requires="x14">
            <control shapeId="1224" r:id="rId183" name="Option Button 200">
              <controlPr defaultSize="0" autoFill="0" autoLine="0" autoPict="0">
                <anchor moveWithCells="1">
                  <from>
                    <xdr:col>3</xdr:col>
                    <xdr:colOff>38100</xdr:colOff>
                    <xdr:row>109</xdr:row>
                    <xdr:rowOff>47625</xdr:rowOff>
                  </from>
                  <to>
                    <xdr:col>3</xdr:col>
                    <xdr:colOff>238125</xdr:colOff>
                    <xdr:row>109</xdr:row>
                    <xdr:rowOff>200025</xdr:rowOff>
                  </to>
                </anchor>
              </controlPr>
            </control>
          </mc:Choice>
        </mc:AlternateContent>
        <mc:AlternateContent xmlns:mc="http://schemas.openxmlformats.org/markup-compatibility/2006">
          <mc:Choice Requires="x14">
            <control shapeId="1225" r:id="rId184" name="Option Button 201">
              <controlPr defaultSize="0" autoFill="0" autoLine="0" autoPict="0">
                <anchor moveWithCells="1">
                  <from>
                    <xdr:col>3</xdr:col>
                    <xdr:colOff>47625</xdr:colOff>
                    <xdr:row>110</xdr:row>
                    <xdr:rowOff>76200</xdr:rowOff>
                  </from>
                  <to>
                    <xdr:col>3</xdr:col>
                    <xdr:colOff>219075</xdr:colOff>
                    <xdr:row>111</xdr:row>
                    <xdr:rowOff>0</xdr:rowOff>
                  </to>
                </anchor>
              </controlPr>
            </control>
          </mc:Choice>
        </mc:AlternateContent>
        <mc:AlternateContent xmlns:mc="http://schemas.openxmlformats.org/markup-compatibility/2006">
          <mc:Choice Requires="x14">
            <control shapeId="1226" r:id="rId185" name="Option Button 202">
              <controlPr defaultSize="0" autoFill="0" autoLine="0" autoPict="0">
                <anchor moveWithCells="1">
                  <from>
                    <xdr:col>3</xdr:col>
                    <xdr:colOff>38100</xdr:colOff>
                    <xdr:row>111</xdr:row>
                    <xdr:rowOff>123825</xdr:rowOff>
                  </from>
                  <to>
                    <xdr:col>3</xdr:col>
                    <xdr:colOff>209550</xdr:colOff>
                    <xdr:row>112</xdr:row>
                    <xdr:rowOff>57150</xdr:rowOff>
                  </to>
                </anchor>
              </controlPr>
            </control>
          </mc:Choice>
        </mc:AlternateContent>
        <mc:AlternateContent xmlns:mc="http://schemas.openxmlformats.org/markup-compatibility/2006">
          <mc:Choice Requires="x14">
            <control shapeId="1227" r:id="rId186" name="Group Box 203">
              <controlPr defaultSize="0" autoFill="0" autoPict="0">
                <anchor moveWithCells="1">
                  <from>
                    <xdr:col>2</xdr:col>
                    <xdr:colOff>2762250</xdr:colOff>
                    <xdr:row>109</xdr:row>
                    <xdr:rowOff>0</xdr:rowOff>
                  </from>
                  <to>
                    <xdr:col>4</xdr:col>
                    <xdr:colOff>657225</xdr:colOff>
                    <xdr:row>112</xdr:row>
                    <xdr:rowOff>228600</xdr:rowOff>
                  </to>
                </anchor>
              </controlPr>
            </control>
          </mc:Choice>
        </mc:AlternateContent>
        <mc:AlternateContent xmlns:mc="http://schemas.openxmlformats.org/markup-compatibility/2006">
          <mc:Choice Requires="x14">
            <control shapeId="1228" r:id="rId187" name="Option Button 204">
              <controlPr defaultSize="0" autoFill="0" autoLine="0" autoPict="0">
                <anchor moveWithCells="1">
                  <from>
                    <xdr:col>5</xdr:col>
                    <xdr:colOff>19050</xdr:colOff>
                    <xdr:row>113</xdr:row>
                    <xdr:rowOff>57150</xdr:rowOff>
                  </from>
                  <to>
                    <xdr:col>5</xdr:col>
                    <xdr:colOff>238125</xdr:colOff>
                    <xdr:row>113</xdr:row>
                    <xdr:rowOff>200025</xdr:rowOff>
                  </to>
                </anchor>
              </controlPr>
            </control>
          </mc:Choice>
        </mc:AlternateContent>
        <mc:AlternateContent xmlns:mc="http://schemas.openxmlformats.org/markup-compatibility/2006">
          <mc:Choice Requires="x14">
            <control shapeId="1229" r:id="rId188" name="Option Button 205">
              <controlPr defaultSize="0" autoFill="0" autoLine="0" autoPict="0">
                <anchor moveWithCells="1">
                  <from>
                    <xdr:col>5</xdr:col>
                    <xdr:colOff>19050</xdr:colOff>
                    <xdr:row>114</xdr:row>
                    <xdr:rowOff>47625</xdr:rowOff>
                  </from>
                  <to>
                    <xdr:col>5</xdr:col>
                    <xdr:colOff>238125</xdr:colOff>
                    <xdr:row>114</xdr:row>
                    <xdr:rowOff>190500</xdr:rowOff>
                  </to>
                </anchor>
              </controlPr>
            </control>
          </mc:Choice>
        </mc:AlternateContent>
        <mc:AlternateContent xmlns:mc="http://schemas.openxmlformats.org/markup-compatibility/2006">
          <mc:Choice Requires="x14">
            <control shapeId="1230" r:id="rId189" name="Option Button 206">
              <controlPr defaultSize="0" autoFill="0" autoLine="0" autoPict="0">
                <anchor moveWithCells="1">
                  <from>
                    <xdr:col>5</xdr:col>
                    <xdr:colOff>9525</xdr:colOff>
                    <xdr:row>115</xdr:row>
                    <xdr:rowOff>38100</xdr:rowOff>
                  </from>
                  <to>
                    <xdr:col>5</xdr:col>
                    <xdr:colOff>228600</xdr:colOff>
                    <xdr:row>115</xdr:row>
                    <xdr:rowOff>180975</xdr:rowOff>
                  </to>
                </anchor>
              </controlPr>
            </control>
          </mc:Choice>
        </mc:AlternateContent>
        <mc:AlternateContent xmlns:mc="http://schemas.openxmlformats.org/markup-compatibility/2006">
          <mc:Choice Requires="x14">
            <control shapeId="1231" r:id="rId190" name="Option Button 207">
              <controlPr defaultSize="0" autoFill="0" autoLine="0" autoPict="0">
                <anchor moveWithCells="1">
                  <from>
                    <xdr:col>5</xdr:col>
                    <xdr:colOff>9525</xdr:colOff>
                    <xdr:row>116</xdr:row>
                    <xdr:rowOff>28575</xdr:rowOff>
                  </from>
                  <to>
                    <xdr:col>5</xdr:col>
                    <xdr:colOff>228600</xdr:colOff>
                    <xdr:row>116</xdr:row>
                    <xdr:rowOff>171450</xdr:rowOff>
                  </to>
                </anchor>
              </controlPr>
            </control>
          </mc:Choice>
        </mc:AlternateContent>
        <mc:AlternateContent xmlns:mc="http://schemas.openxmlformats.org/markup-compatibility/2006">
          <mc:Choice Requires="x14">
            <control shapeId="1232" r:id="rId191" name="Group Box 208">
              <controlPr defaultSize="0" autoFill="0" autoPict="0">
                <anchor moveWithCells="1">
                  <from>
                    <xdr:col>4</xdr:col>
                    <xdr:colOff>657225</xdr:colOff>
                    <xdr:row>112</xdr:row>
                    <xdr:rowOff>238125</xdr:rowOff>
                  </from>
                  <to>
                    <xdr:col>6</xdr:col>
                    <xdr:colOff>0</xdr:colOff>
                    <xdr:row>116</xdr:row>
                    <xdr:rowOff>228600</xdr:rowOff>
                  </to>
                </anchor>
              </controlPr>
            </control>
          </mc:Choice>
        </mc:AlternateContent>
        <mc:AlternateContent xmlns:mc="http://schemas.openxmlformats.org/markup-compatibility/2006">
          <mc:Choice Requires="x14">
            <control shapeId="1233" r:id="rId192" name="Option Button 209">
              <controlPr defaultSize="0" autoFill="0" autoLine="0" autoPict="0">
                <anchor moveWithCells="1">
                  <from>
                    <xdr:col>3</xdr:col>
                    <xdr:colOff>38100</xdr:colOff>
                    <xdr:row>113</xdr:row>
                    <xdr:rowOff>47625</xdr:rowOff>
                  </from>
                  <to>
                    <xdr:col>3</xdr:col>
                    <xdr:colOff>238125</xdr:colOff>
                    <xdr:row>113</xdr:row>
                    <xdr:rowOff>200025</xdr:rowOff>
                  </to>
                </anchor>
              </controlPr>
            </control>
          </mc:Choice>
        </mc:AlternateContent>
        <mc:AlternateContent xmlns:mc="http://schemas.openxmlformats.org/markup-compatibility/2006">
          <mc:Choice Requires="x14">
            <control shapeId="1234" r:id="rId193" name="Option Button 210">
              <controlPr defaultSize="0" autoFill="0" autoLine="0" autoPict="0">
                <anchor moveWithCells="1">
                  <from>
                    <xdr:col>3</xdr:col>
                    <xdr:colOff>38100</xdr:colOff>
                    <xdr:row>114</xdr:row>
                    <xdr:rowOff>76200</xdr:rowOff>
                  </from>
                  <to>
                    <xdr:col>3</xdr:col>
                    <xdr:colOff>209550</xdr:colOff>
                    <xdr:row>115</xdr:row>
                    <xdr:rowOff>0</xdr:rowOff>
                  </to>
                </anchor>
              </controlPr>
            </control>
          </mc:Choice>
        </mc:AlternateContent>
        <mc:AlternateContent xmlns:mc="http://schemas.openxmlformats.org/markup-compatibility/2006">
          <mc:Choice Requires="x14">
            <control shapeId="1235" r:id="rId194" name="Option Button 211">
              <controlPr defaultSize="0" autoFill="0" autoLine="0" autoPict="0">
                <anchor moveWithCells="1">
                  <from>
                    <xdr:col>3</xdr:col>
                    <xdr:colOff>38100</xdr:colOff>
                    <xdr:row>115</xdr:row>
                    <xdr:rowOff>123825</xdr:rowOff>
                  </from>
                  <to>
                    <xdr:col>3</xdr:col>
                    <xdr:colOff>209550</xdr:colOff>
                    <xdr:row>116</xdr:row>
                    <xdr:rowOff>57150</xdr:rowOff>
                  </to>
                </anchor>
              </controlPr>
            </control>
          </mc:Choice>
        </mc:AlternateContent>
        <mc:AlternateContent xmlns:mc="http://schemas.openxmlformats.org/markup-compatibility/2006">
          <mc:Choice Requires="x14">
            <control shapeId="1236" r:id="rId195" name="Group Box 212">
              <controlPr defaultSize="0" autoFill="0" autoPict="0">
                <anchor moveWithCells="1">
                  <from>
                    <xdr:col>2</xdr:col>
                    <xdr:colOff>2762250</xdr:colOff>
                    <xdr:row>113</xdr:row>
                    <xdr:rowOff>0</xdr:rowOff>
                  </from>
                  <to>
                    <xdr:col>4</xdr:col>
                    <xdr:colOff>657225</xdr:colOff>
                    <xdr:row>116</xdr:row>
                    <xdr:rowOff>228600</xdr:rowOff>
                  </to>
                </anchor>
              </controlPr>
            </control>
          </mc:Choice>
        </mc:AlternateContent>
        <mc:AlternateContent xmlns:mc="http://schemas.openxmlformats.org/markup-compatibility/2006">
          <mc:Choice Requires="x14">
            <control shapeId="1237" r:id="rId196" name="Option Button 213">
              <controlPr defaultSize="0" autoFill="0" autoLine="0" autoPict="0">
                <anchor moveWithCells="1">
                  <from>
                    <xdr:col>5</xdr:col>
                    <xdr:colOff>19050</xdr:colOff>
                    <xdr:row>117</xdr:row>
                    <xdr:rowOff>57150</xdr:rowOff>
                  </from>
                  <to>
                    <xdr:col>5</xdr:col>
                    <xdr:colOff>238125</xdr:colOff>
                    <xdr:row>117</xdr:row>
                    <xdr:rowOff>200025</xdr:rowOff>
                  </to>
                </anchor>
              </controlPr>
            </control>
          </mc:Choice>
        </mc:AlternateContent>
        <mc:AlternateContent xmlns:mc="http://schemas.openxmlformats.org/markup-compatibility/2006">
          <mc:Choice Requires="x14">
            <control shapeId="1238" r:id="rId197" name="Option Button 214">
              <controlPr defaultSize="0" autoFill="0" autoLine="0" autoPict="0">
                <anchor moveWithCells="1">
                  <from>
                    <xdr:col>5</xdr:col>
                    <xdr:colOff>19050</xdr:colOff>
                    <xdr:row>118</xdr:row>
                    <xdr:rowOff>47625</xdr:rowOff>
                  </from>
                  <to>
                    <xdr:col>5</xdr:col>
                    <xdr:colOff>238125</xdr:colOff>
                    <xdr:row>118</xdr:row>
                    <xdr:rowOff>190500</xdr:rowOff>
                  </to>
                </anchor>
              </controlPr>
            </control>
          </mc:Choice>
        </mc:AlternateContent>
        <mc:AlternateContent xmlns:mc="http://schemas.openxmlformats.org/markup-compatibility/2006">
          <mc:Choice Requires="x14">
            <control shapeId="1239" r:id="rId198" name="Option Button 215">
              <controlPr defaultSize="0" autoFill="0" autoLine="0" autoPict="0">
                <anchor moveWithCells="1">
                  <from>
                    <xdr:col>5</xdr:col>
                    <xdr:colOff>9525</xdr:colOff>
                    <xdr:row>119</xdr:row>
                    <xdr:rowOff>38100</xdr:rowOff>
                  </from>
                  <to>
                    <xdr:col>5</xdr:col>
                    <xdr:colOff>228600</xdr:colOff>
                    <xdr:row>119</xdr:row>
                    <xdr:rowOff>180975</xdr:rowOff>
                  </to>
                </anchor>
              </controlPr>
            </control>
          </mc:Choice>
        </mc:AlternateContent>
        <mc:AlternateContent xmlns:mc="http://schemas.openxmlformats.org/markup-compatibility/2006">
          <mc:Choice Requires="x14">
            <control shapeId="1240" r:id="rId199" name="Option Button 216">
              <controlPr defaultSize="0" autoFill="0" autoLine="0" autoPict="0">
                <anchor moveWithCells="1">
                  <from>
                    <xdr:col>5</xdr:col>
                    <xdr:colOff>9525</xdr:colOff>
                    <xdr:row>120</xdr:row>
                    <xdr:rowOff>28575</xdr:rowOff>
                  </from>
                  <to>
                    <xdr:col>5</xdr:col>
                    <xdr:colOff>228600</xdr:colOff>
                    <xdr:row>120</xdr:row>
                    <xdr:rowOff>171450</xdr:rowOff>
                  </to>
                </anchor>
              </controlPr>
            </control>
          </mc:Choice>
        </mc:AlternateContent>
        <mc:AlternateContent xmlns:mc="http://schemas.openxmlformats.org/markup-compatibility/2006">
          <mc:Choice Requires="x14">
            <control shapeId="1241" r:id="rId200" name="Group Box 217">
              <controlPr defaultSize="0" autoFill="0" autoPict="0">
                <anchor moveWithCells="1">
                  <from>
                    <xdr:col>4</xdr:col>
                    <xdr:colOff>657225</xdr:colOff>
                    <xdr:row>116</xdr:row>
                    <xdr:rowOff>238125</xdr:rowOff>
                  </from>
                  <to>
                    <xdr:col>6</xdr:col>
                    <xdr:colOff>0</xdr:colOff>
                    <xdr:row>120</xdr:row>
                    <xdr:rowOff>228600</xdr:rowOff>
                  </to>
                </anchor>
              </controlPr>
            </control>
          </mc:Choice>
        </mc:AlternateContent>
        <mc:AlternateContent xmlns:mc="http://schemas.openxmlformats.org/markup-compatibility/2006">
          <mc:Choice Requires="x14">
            <control shapeId="1242" r:id="rId201" name="Option Button 218">
              <controlPr defaultSize="0" autoFill="0" autoLine="0" autoPict="0">
                <anchor moveWithCells="1">
                  <from>
                    <xdr:col>3</xdr:col>
                    <xdr:colOff>38100</xdr:colOff>
                    <xdr:row>117</xdr:row>
                    <xdr:rowOff>47625</xdr:rowOff>
                  </from>
                  <to>
                    <xdr:col>3</xdr:col>
                    <xdr:colOff>238125</xdr:colOff>
                    <xdr:row>117</xdr:row>
                    <xdr:rowOff>200025</xdr:rowOff>
                  </to>
                </anchor>
              </controlPr>
            </control>
          </mc:Choice>
        </mc:AlternateContent>
        <mc:AlternateContent xmlns:mc="http://schemas.openxmlformats.org/markup-compatibility/2006">
          <mc:Choice Requires="x14">
            <control shapeId="1243" r:id="rId202" name="Option Button 219">
              <controlPr defaultSize="0" autoFill="0" autoLine="0" autoPict="0">
                <anchor moveWithCells="1">
                  <from>
                    <xdr:col>3</xdr:col>
                    <xdr:colOff>38100</xdr:colOff>
                    <xdr:row>118</xdr:row>
                    <xdr:rowOff>76200</xdr:rowOff>
                  </from>
                  <to>
                    <xdr:col>3</xdr:col>
                    <xdr:colOff>209550</xdr:colOff>
                    <xdr:row>119</xdr:row>
                    <xdr:rowOff>0</xdr:rowOff>
                  </to>
                </anchor>
              </controlPr>
            </control>
          </mc:Choice>
        </mc:AlternateContent>
        <mc:AlternateContent xmlns:mc="http://schemas.openxmlformats.org/markup-compatibility/2006">
          <mc:Choice Requires="x14">
            <control shapeId="1244" r:id="rId203" name="Option Button 220">
              <controlPr defaultSize="0" autoFill="0" autoLine="0" autoPict="0">
                <anchor moveWithCells="1">
                  <from>
                    <xdr:col>3</xdr:col>
                    <xdr:colOff>38100</xdr:colOff>
                    <xdr:row>119</xdr:row>
                    <xdr:rowOff>123825</xdr:rowOff>
                  </from>
                  <to>
                    <xdr:col>3</xdr:col>
                    <xdr:colOff>209550</xdr:colOff>
                    <xdr:row>120</xdr:row>
                    <xdr:rowOff>57150</xdr:rowOff>
                  </to>
                </anchor>
              </controlPr>
            </control>
          </mc:Choice>
        </mc:AlternateContent>
        <mc:AlternateContent xmlns:mc="http://schemas.openxmlformats.org/markup-compatibility/2006">
          <mc:Choice Requires="x14">
            <control shapeId="1245" r:id="rId204" name="Group Box 221">
              <controlPr defaultSize="0" autoFill="0" autoPict="0">
                <anchor moveWithCells="1">
                  <from>
                    <xdr:col>2</xdr:col>
                    <xdr:colOff>2762250</xdr:colOff>
                    <xdr:row>117</xdr:row>
                    <xdr:rowOff>0</xdr:rowOff>
                  </from>
                  <to>
                    <xdr:col>4</xdr:col>
                    <xdr:colOff>657225</xdr:colOff>
                    <xdr:row>120</xdr:row>
                    <xdr:rowOff>228600</xdr:rowOff>
                  </to>
                </anchor>
              </controlPr>
            </control>
          </mc:Choice>
        </mc:AlternateContent>
        <mc:AlternateContent xmlns:mc="http://schemas.openxmlformats.org/markup-compatibility/2006">
          <mc:Choice Requires="x14">
            <control shapeId="1246" r:id="rId205" name="Option Button 222">
              <controlPr defaultSize="0" autoFill="0" autoLine="0" autoPict="0">
                <anchor moveWithCells="1">
                  <from>
                    <xdr:col>5</xdr:col>
                    <xdr:colOff>19050</xdr:colOff>
                    <xdr:row>121</xdr:row>
                    <xdr:rowOff>57150</xdr:rowOff>
                  </from>
                  <to>
                    <xdr:col>5</xdr:col>
                    <xdr:colOff>238125</xdr:colOff>
                    <xdr:row>121</xdr:row>
                    <xdr:rowOff>200025</xdr:rowOff>
                  </to>
                </anchor>
              </controlPr>
            </control>
          </mc:Choice>
        </mc:AlternateContent>
        <mc:AlternateContent xmlns:mc="http://schemas.openxmlformats.org/markup-compatibility/2006">
          <mc:Choice Requires="x14">
            <control shapeId="1247" r:id="rId206" name="Option Button 223">
              <controlPr defaultSize="0" autoFill="0" autoLine="0" autoPict="0">
                <anchor moveWithCells="1">
                  <from>
                    <xdr:col>5</xdr:col>
                    <xdr:colOff>19050</xdr:colOff>
                    <xdr:row>122</xdr:row>
                    <xdr:rowOff>47625</xdr:rowOff>
                  </from>
                  <to>
                    <xdr:col>5</xdr:col>
                    <xdr:colOff>238125</xdr:colOff>
                    <xdr:row>122</xdr:row>
                    <xdr:rowOff>190500</xdr:rowOff>
                  </to>
                </anchor>
              </controlPr>
            </control>
          </mc:Choice>
        </mc:AlternateContent>
        <mc:AlternateContent xmlns:mc="http://schemas.openxmlformats.org/markup-compatibility/2006">
          <mc:Choice Requires="x14">
            <control shapeId="1248" r:id="rId207" name="Option Button 224">
              <controlPr defaultSize="0" autoFill="0" autoLine="0" autoPict="0">
                <anchor moveWithCells="1">
                  <from>
                    <xdr:col>5</xdr:col>
                    <xdr:colOff>9525</xdr:colOff>
                    <xdr:row>123</xdr:row>
                    <xdr:rowOff>38100</xdr:rowOff>
                  </from>
                  <to>
                    <xdr:col>5</xdr:col>
                    <xdr:colOff>228600</xdr:colOff>
                    <xdr:row>123</xdr:row>
                    <xdr:rowOff>180975</xdr:rowOff>
                  </to>
                </anchor>
              </controlPr>
            </control>
          </mc:Choice>
        </mc:AlternateContent>
        <mc:AlternateContent xmlns:mc="http://schemas.openxmlformats.org/markup-compatibility/2006">
          <mc:Choice Requires="x14">
            <control shapeId="1249" r:id="rId208" name="Option Button 225">
              <controlPr defaultSize="0" autoFill="0" autoLine="0" autoPict="0">
                <anchor moveWithCells="1">
                  <from>
                    <xdr:col>5</xdr:col>
                    <xdr:colOff>9525</xdr:colOff>
                    <xdr:row>124</xdr:row>
                    <xdr:rowOff>28575</xdr:rowOff>
                  </from>
                  <to>
                    <xdr:col>5</xdr:col>
                    <xdr:colOff>228600</xdr:colOff>
                    <xdr:row>124</xdr:row>
                    <xdr:rowOff>171450</xdr:rowOff>
                  </to>
                </anchor>
              </controlPr>
            </control>
          </mc:Choice>
        </mc:AlternateContent>
        <mc:AlternateContent xmlns:mc="http://schemas.openxmlformats.org/markup-compatibility/2006">
          <mc:Choice Requires="x14">
            <control shapeId="1250" r:id="rId209" name="Group Box 226">
              <controlPr defaultSize="0" autoFill="0" autoPict="0">
                <anchor moveWithCells="1">
                  <from>
                    <xdr:col>4</xdr:col>
                    <xdr:colOff>657225</xdr:colOff>
                    <xdr:row>120</xdr:row>
                    <xdr:rowOff>238125</xdr:rowOff>
                  </from>
                  <to>
                    <xdr:col>6</xdr:col>
                    <xdr:colOff>0</xdr:colOff>
                    <xdr:row>124</xdr:row>
                    <xdr:rowOff>228600</xdr:rowOff>
                  </to>
                </anchor>
              </controlPr>
            </control>
          </mc:Choice>
        </mc:AlternateContent>
        <mc:AlternateContent xmlns:mc="http://schemas.openxmlformats.org/markup-compatibility/2006">
          <mc:Choice Requires="x14">
            <control shapeId="1251" r:id="rId210" name="Option Button 227">
              <controlPr defaultSize="0" autoFill="0" autoLine="0" autoPict="0">
                <anchor moveWithCells="1">
                  <from>
                    <xdr:col>3</xdr:col>
                    <xdr:colOff>38100</xdr:colOff>
                    <xdr:row>121</xdr:row>
                    <xdr:rowOff>47625</xdr:rowOff>
                  </from>
                  <to>
                    <xdr:col>3</xdr:col>
                    <xdr:colOff>238125</xdr:colOff>
                    <xdr:row>121</xdr:row>
                    <xdr:rowOff>200025</xdr:rowOff>
                  </to>
                </anchor>
              </controlPr>
            </control>
          </mc:Choice>
        </mc:AlternateContent>
        <mc:AlternateContent xmlns:mc="http://schemas.openxmlformats.org/markup-compatibility/2006">
          <mc:Choice Requires="x14">
            <control shapeId="1252" r:id="rId211" name="Option Button 228">
              <controlPr defaultSize="0" autoFill="0" autoLine="0" autoPict="0">
                <anchor moveWithCells="1">
                  <from>
                    <xdr:col>3</xdr:col>
                    <xdr:colOff>38100</xdr:colOff>
                    <xdr:row>122</xdr:row>
                    <xdr:rowOff>66675</xdr:rowOff>
                  </from>
                  <to>
                    <xdr:col>3</xdr:col>
                    <xdr:colOff>209550</xdr:colOff>
                    <xdr:row>122</xdr:row>
                    <xdr:rowOff>219075</xdr:rowOff>
                  </to>
                </anchor>
              </controlPr>
            </control>
          </mc:Choice>
        </mc:AlternateContent>
        <mc:AlternateContent xmlns:mc="http://schemas.openxmlformats.org/markup-compatibility/2006">
          <mc:Choice Requires="x14">
            <control shapeId="1253" r:id="rId212" name="Option Button 229">
              <controlPr defaultSize="0" autoFill="0" autoLine="0" autoPict="0">
                <anchor moveWithCells="1">
                  <from>
                    <xdr:col>3</xdr:col>
                    <xdr:colOff>38100</xdr:colOff>
                    <xdr:row>123</xdr:row>
                    <xdr:rowOff>142875</xdr:rowOff>
                  </from>
                  <to>
                    <xdr:col>3</xdr:col>
                    <xdr:colOff>209550</xdr:colOff>
                    <xdr:row>124</xdr:row>
                    <xdr:rowOff>76200</xdr:rowOff>
                  </to>
                </anchor>
              </controlPr>
            </control>
          </mc:Choice>
        </mc:AlternateContent>
        <mc:AlternateContent xmlns:mc="http://schemas.openxmlformats.org/markup-compatibility/2006">
          <mc:Choice Requires="x14">
            <control shapeId="1254" r:id="rId213" name="Group Box 230">
              <controlPr defaultSize="0" autoFill="0" autoPict="0">
                <anchor moveWithCells="1">
                  <from>
                    <xdr:col>2</xdr:col>
                    <xdr:colOff>2762250</xdr:colOff>
                    <xdr:row>121</xdr:row>
                    <xdr:rowOff>0</xdr:rowOff>
                  </from>
                  <to>
                    <xdr:col>4</xdr:col>
                    <xdr:colOff>657225</xdr:colOff>
                    <xdr:row>124</xdr:row>
                    <xdr:rowOff>228600</xdr:rowOff>
                  </to>
                </anchor>
              </controlPr>
            </control>
          </mc:Choice>
        </mc:AlternateContent>
        <mc:AlternateContent xmlns:mc="http://schemas.openxmlformats.org/markup-compatibility/2006">
          <mc:Choice Requires="x14">
            <control shapeId="1255" r:id="rId214" name="Option Button 231">
              <controlPr defaultSize="0" autoFill="0" autoLine="0" autoPict="0">
                <anchor moveWithCells="1">
                  <from>
                    <xdr:col>5</xdr:col>
                    <xdr:colOff>19050</xdr:colOff>
                    <xdr:row>125</xdr:row>
                    <xdr:rowOff>19050</xdr:rowOff>
                  </from>
                  <to>
                    <xdr:col>5</xdr:col>
                    <xdr:colOff>238125</xdr:colOff>
                    <xdr:row>125</xdr:row>
                    <xdr:rowOff>209550</xdr:rowOff>
                  </to>
                </anchor>
              </controlPr>
            </control>
          </mc:Choice>
        </mc:AlternateContent>
        <mc:AlternateContent xmlns:mc="http://schemas.openxmlformats.org/markup-compatibility/2006">
          <mc:Choice Requires="x14">
            <control shapeId="1256" r:id="rId215" name="Option Button 232">
              <controlPr defaultSize="0" autoFill="0" autoLine="0" autoPict="0">
                <anchor moveWithCells="1">
                  <from>
                    <xdr:col>5</xdr:col>
                    <xdr:colOff>19050</xdr:colOff>
                    <xdr:row>126</xdr:row>
                    <xdr:rowOff>19050</xdr:rowOff>
                  </from>
                  <to>
                    <xdr:col>5</xdr:col>
                    <xdr:colOff>238125</xdr:colOff>
                    <xdr:row>126</xdr:row>
                    <xdr:rowOff>209550</xdr:rowOff>
                  </to>
                </anchor>
              </controlPr>
            </control>
          </mc:Choice>
        </mc:AlternateContent>
        <mc:AlternateContent xmlns:mc="http://schemas.openxmlformats.org/markup-compatibility/2006">
          <mc:Choice Requires="x14">
            <control shapeId="1257" r:id="rId216" name="Option Button 233">
              <controlPr defaultSize="0" autoFill="0" autoLine="0" autoPict="0">
                <anchor moveWithCells="1">
                  <from>
                    <xdr:col>5</xdr:col>
                    <xdr:colOff>19050</xdr:colOff>
                    <xdr:row>127</xdr:row>
                    <xdr:rowOff>19050</xdr:rowOff>
                  </from>
                  <to>
                    <xdr:col>5</xdr:col>
                    <xdr:colOff>238125</xdr:colOff>
                    <xdr:row>127</xdr:row>
                    <xdr:rowOff>209550</xdr:rowOff>
                  </to>
                </anchor>
              </controlPr>
            </control>
          </mc:Choice>
        </mc:AlternateContent>
        <mc:AlternateContent xmlns:mc="http://schemas.openxmlformats.org/markup-compatibility/2006">
          <mc:Choice Requires="x14">
            <control shapeId="1258" r:id="rId217" name="Option Button 234">
              <controlPr defaultSize="0" autoFill="0" autoLine="0" autoPict="0">
                <anchor moveWithCells="1">
                  <from>
                    <xdr:col>5</xdr:col>
                    <xdr:colOff>19050</xdr:colOff>
                    <xdr:row>128</xdr:row>
                    <xdr:rowOff>161925</xdr:rowOff>
                  </from>
                  <to>
                    <xdr:col>5</xdr:col>
                    <xdr:colOff>238125</xdr:colOff>
                    <xdr:row>128</xdr:row>
                    <xdr:rowOff>352425</xdr:rowOff>
                  </to>
                </anchor>
              </controlPr>
            </control>
          </mc:Choice>
        </mc:AlternateContent>
        <mc:AlternateContent xmlns:mc="http://schemas.openxmlformats.org/markup-compatibility/2006">
          <mc:Choice Requires="x14">
            <control shapeId="1259" r:id="rId218" name="Group Box 235">
              <controlPr defaultSize="0" autoFill="0" autoPict="0">
                <anchor moveWithCells="1">
                  <from>
                    <xdr:col>4</xdr:col>
                    <xdr:colOff>657225</xdr:colOff>
                    <xdr:row>124</xdr:row>
                    <xdr:rowOff>238125</xdr:rowOff>
                  </from>
                  <to>
                    <xdr:col>6</xdr:col>
                    <xdr:colOff>0</xdr:colOff>
                    <xdr:row>128</xdr:row>
                    <xdr:rowOff>504825</xdr:rowOff>
                  </to>
                </anchor>
              </controlPr>
            </control>
          </mc:Choice>
        </mc:AlternateContent>
        <mc:AlternateContent xmlns:mc="http://schemas.openxmlformats.org/markup-compatibility/2006">
          <mc:Choice Requires="x14">
            <control shapeId="1260" r:id="rId219" name="Option Button 236">
              <controlPr defaultSize="0" autoFill="0" autoLine="0" autoPict="0">
                <anchor moveWithCells="1">
                  <from>
                    <xdr:col>3</xdr:col>
                    <xdr:colOff>19050</xdr:colOff>
                    <xdr:row>125</xdr:row>
                    <xdr:rowOff>19050</xdr:rowOff>
                  </from>
                  <to>
                    <xdr:col>3</xdr:col>
                    <xdr:colOff>219075</xdr:colOff>
                    <xdr:row>125</xdr:row>
                    <xdr:rowOff>219075</xdr:rowOff>
                  </to>
                </anchor>
              </controlPr>
            </control>
          </mc:Choice>
        </mc:AlternateContent>
        <mc:AlternateContent xmlns:mc="http://schemas.openxmlformats.org/markup-compatibility/2006">
          <mc:Choice Requires="x14">
            <control shapeId="1261" r:id="rId220" name="Option Button 237">
              <controlPr defaultSize="0" autoFill="0" autoLine="0" autoPict="0">
                <anchor moveWithCells="1">
                  <from>
                    <xdr:col>3</xdr:col>
                    <xdr:colOff>19050</xdr:colOff>
                    <xdr:row>126</xdr:row>
                    <xdr:rowOff>133350</xdr:rowOff>
                  </from>
                  <to>
                    <xdr:col>3</xdr:col>
                    <xdr:colOff>190500</xdr:colOff>
                    <xdr:row>126</xdr:row>
                    <xdr:rowOff>323850</xdr:rowOff>
                  </to>
                </anchor>
              </controlPr>
            </control>
          </mc:Choice>
        </mc:AlternateContent>
        <mc:AlternateContent xmlns:mc="http://schemas.openxmlformats.org/markup-compatibility/2006">
          <mc:Choice Requires="x14">
            <control shapeId="1262" r:id="rId221" name="Option Button 238">
              <controlPr defaultSize="0" autoFill="0" autoLine="0" autoPict="0">
                <anchor moveWithCells="1">
                  <from>
                    <xdr:col>3</xdr:col>
                    <xdr:colOff>19050</xdr:colOff>
                    <xdr:row>127</xdr:row>
                    <xdr:rowOff>219075</xdr:rowOff>
                  </from>
                  <to>
                    <xdr:col>3</xdr:col>
                    <xdr:colOff>190500</xdr:colOff>
                    <xdr:row>128</xdr:row>
                    <xdr:rowOff>142875</xdr:rowOff>
                  </to>
                </anchor>
              </controlPr>
            </control>
          </mc:Choice>
        </mc:AlternateContent>
        <mc:AlternateContent xmlns:mc="http://schemas.openxmlformats.org/markup-compatibility/2006">
          <mc:Choice Requires="x14">
            <control shapeId="1263" r:id="rId222" name="Group Box 239">
              <controlPr defaultSize="0" autoFill="0" autoPict="0">
                <anchor moveWithCells="1">
                  <from>
                    <xdr:col>2</xdr:col>
                    <xdr:colOff>2762250</xdr:colOff>
                    <xdr:row>124</xdr:row>
                    <xdr:rowOff>238125</xdr:rowOff>
                  </from>
                  <to>
                    <xdr:col>4</xdr:col>
                    <xdr:colOff>657225</xdr:colOff>
                    <xdr:row>128</xdr:row>
                    <xdr:rowOff>504825</xdr:rowOff>
                  </to>
                </anchor>
              </controlPr>
            </control>
          </mc:Choice>
        </mc:AlternateContent>
        <mc:AlternateContent xmlns:mc="http://schemas.openxmlformats.org/markup-compatibility/2006">
          <mc:Choice Requires="x14">
            <control shapeId="1264" r:id="rId223" name="Option Button 240">
              <controlPr defaultSize="0" autoFill="0" autoLine="0" autoPict="0">
                <anchor moveWithCells="1">
                  <from>
                    <xdr:col>5</xdr:col>
                    <xdr:colOff>19050</xdr:colOff>
                    <xdr:row>129</xdr:row>
                    <xdr:rowOff>47625</xdr:rowOff>
                  </from>
                  <to>
                    <xdr:col>5</xdr:col>
                    <xdr:colOff>238125</xdr:colOff>
                    <xdr:row>129</xdr:row>
                    <xdr:rowOff>200025</xdr:rowOff>
                  </to>
                </anchor>
              </controlPr>
            </control>
          </mc:Choice>
        </mc:AlternateContent>
        <mc:AlternateContent xmlns:mc="http://schemas.openxmlformats.org/markup-compatibility/2006">
          <mc:Choice Requires="x14">
            <control shapeId="1265" r:id="rId224" name="Option Button 241">
              <controlPr defaultSize="0" autoFill="0" autoLine="0" autoPict="0">
                <anchor moveWithCells="1">
                  <from>
                    <xdr:col>5</xdr:col>
                    <xdr:colOff>19050</xdr:colOff>
                    <xdr:row>130</xdr:row>
                    <xdr:rowOff>38100</xdr:rowOff>
                  </from>
                  <to>
                    <xdr:col>5</xdr:col>
                    <xdr:colOff>238125</xdr:colOff>
                    <xdr:row>130</xdr:row>
                    <xdr:rowOff>180975</xdr:rowOff>
                  </to>
                </anchor>
              </controlPr>
            </control>
          </mc:Choice>
        </mc:AlternateContent>
        <mc:AlternateContent xmlns:mc="http://schemas.openxmlformats.org/markup-compatibility/2006">
          <mc:Choice Requires="x14">
            <control shapeId="1266" r:id="rId225" name="Option Button 242">
              <controlPr defaultSize="0" autoFill="0" autoLine="0" autoPict="0">
                <anchor moveWithCells="1">
                  <from>
                    <xdr:col>5</xdr:col>
                    <xdr:colOff>9525</xdr:colOff>
                    <xdr:row>131</xdr:row>
                    <xdr:rowOff>38100</xdr:rowOff>
                  </from>
                  <to>
                    <xdr:col>5</xdr:col>
                    <xdr:colOff>228600</xdr:colOff>
                    <xdr:row>131</xdr:row>
                    <xdr:rowOff>180975</xdr:rowOff>
                  </to>
                </anchor>
              </controlPr>
            </control>
          </mc:Choice>
        </mc:AlternateContent>
        <mc:AlternateContent xmlns:mc="http://schemas.openxmlformats.org/markup-compatibility/2006">
          <mc:Choice Requires="x14">
            <control shapeId="1267" r:id="rId226" name="Option Button 243">
              <controlPr defaultSize="0" autoFill="0" autoLine="0" autoPict="0">
                <anchor moveWithCells="1">
                  <from>
                    <xdr:col>5</xdr:col>
                    <xdr:colOff>9525</xdr:colOff>
                    <xdr:row>132</xdr:row>
                    <xdr:rowOff>19050</xdr:rowOff>
                  </from>
                  <to>
                    <xdr:col>5</xdr:col>
                    <xdr:colOff>228600</xdr:colOff>
                    <xdr:row>132</xdr:row>
                    <xdr:rowOff>171450</xdr:rowOff>
                  </to>
                </anchor>
              </controlPr>
            </control>
          </mc:Choice>
        </mc:AlternateContent>
        <mc:AlternateContent xmlns:mc="http://schemas.openxmlformats.org/markup-compatibility/2006">
          <mc:Choice Requires="x14">
            <control shapeId="1268" r:id="rId227" name="Group Box 244">
              <controlPr defaultSize="0" autoFill="0" autoPict="0">
                <anchor moveWithCells="1">
                  <from>
                    <xdr:col>4</xdr:col>
                    <xdr:colOff>657225</xdr:colOff>
                    <xdr:row>128</xdr:row>
                    <xdr:rowOff>504825</xdr:rowOff>
                  </from>
                  <to>
                    <xdr:col>6</xdr:col>
                    <xdr:colOff>0</xdr:colOff>
                    <xdr:row>132</xdr:row>
                    <xdr:rowOff>228600</xdr:rowOff>
                  </to>
                </anchor>
              </controlPr>
            </control>
          </mc:Choice>
        </mc:AlternateContent>
        <mc:AlternateContent xmlns:mc="http://schemas.openxmlformats.org/markup-compatibility/2006">
          <mc:Choice Requires="x14">
            <control shapeId="1269" r:id="rId228" name="Option Button 245">
              <controlPr defaultSize="0" autoFill="0" autoLine="0" autoPict="0">
                <anchor moveWithCells="1">
                  <from>
                    <xdr:col>3</xdr:col>
                    <xdr:colOff>38100</xdr:colOff>
                    <xdr:row>129</xdr:row>
                    <xdr:rowOff>47625</xdr:rowOff>
                  </from>
                  <to>
                    <xdr:col>3</xdr:col>
                    <xdr:colOff>238125</xdr:colOff>
                    <xdr:row>129</xdr:row>
                    <xdr:rowOff>200025</xdr:rowOff>
                  </to>
                </anchor>
              </controlPr>
            </control>
          </mc:Choice>
        </mc:AlternateContent>
        <mc:AlternateContent xmlns:mc="http://schemas.openxmlformats.org/markup-compatibility/2006">
          <mc:Choice Requires="x14">
            <control shapeId="1270" r:id="rId229" name="Option Button 246">
              <controlPr defaultSize="0" autoFill="0" autoLine="0" autoPict="0">
                <anchor moveWithCells="1">
                  <from>
                    <xdr:col>3</xdr:col>
                    <xdr:colOff>28575</xdr:colOff>
                    <xdr:row>130</xdr:row>
                    <xdr:rowOff>76200</xdr:rowOff>
                  </from>
                  <to>
                    <xdr:col>3</xdr:col>
                    <xdr:colOff>200025</xdr:colOff>
                    <xdr:row>131</xdr:row>
                    <xdr:rowOff>0</xdr:rowOff>
                  </to>
                </anchor>
              </controlPr>
            </control>
          </mc:Choice>
        </mc:AlternateContent>
        <mc:AlternateContent xmlns:mc="http://schemas.openxmlformats.org/markup-compatibility/2006">
          <mc:Choice Requires="x14">
            <control shapeId="1271" r:id="rId230" name="Option Button 247">
              <controlPr defaultSize="0" autoFill="0" autoLine="0" autoPict="0">
                <anchor moveWithCells="1">
                  <from>
                    <xdr:col>3</xdr:col>
                    <xdr:colOff>38100</xdr:colOff>
                    <xdr:row>131</xdr:row>
                    <xdr:rowOff>123825</xdr:rowOff>
                  </from>
                  <to>
                    <xdr:col>3</xdr:col>
                    <xdr:colOff>209550</xdr:colOff>
                    <xdr:row>132</xdr:row>
                    <xdr:rowOff>57150</xdr:rowOff>
                  </to>
                </anchor>
              </controlPr>
            </control>
          </mc:Choice>
        </mc:AlternateContent>
        <mc:AlternateContent xmlns:mc="http://schemas.openxmlformats.org/markup-compatibility/2006">
          <mc:Choice Requires="x14">
            <control shapeId="1272" r:id="rId231" name="Group Box 248">
              <controlPr defaultSize="0" autoFill="0" autoPict="0">
                <anchor moveWithCells="1">
                  <from>
                    <xdr:col>2</xdr:col>
                    <xdr:colOff>2762250</xdr:colOff>
                    <xdr:row>129</xdr:row>
                    <xdr:rowOff>0</xdr:rowOff>
                  </from>
                  <to>
                    <xdr:col>4</xdr:col>
                    <xdr:colOff>657225</xdr:colOff>
                    <xdr:row>132</xdr:row>
                    <xdr:rowOff>228600</xdr:rowOff>
                  </to>
                </anchor>
              </controlPr>
            </control>
          </mc:Choice>
        </mc:AlternateContent>
        <mc:AlternateContent xmlns:mc="http://schemas.openxmlformats.org/markup-compatibility/2006">
          <mc:Choice Requires="x14">
            <control shapeId="1273" r:id="rId232" name="Option Button 249">
              <controlPr defaultSize="0" autoFill="0" autoLine="0" autoPict="0">
                <anchor moveWithCells="1">
                  <from>
                    <xdr:col>5</xdr:col>
                    <xdr:colOff>19050</xdr:colOff>
                    <xdr:row>133</xdr:row>
                    <xdr:rowOff>57150</xdr:rowOff>
                  </from>
                  <to>
                    <xdr:col>5</xdr:col>
                    <xdr:colOff>238125</xdr:colOff>
                    <xdr:row>133</xdr:row>
                    <xdr:rowOff>200025</xdr:rowOff>
                  </to>
                </anchor>
              </controlPr>
            </control>
          </mc:Choice>
        </mc:AlternateContent>
        <mc:AlternateContent xmlns:mc="http://schemas.openxmlformats.org/markup-compatibility/2006">
          <mc:Choice Requires="x14">
            <control shapeId="1274" r:id="rId233" name="Option Button 250">
              <controlPr defaultSize="0" autoFill="0" autoLine="0" autoPict="0">
                <anchor moveWithCells="1">
                  <from>
                    <xdr:col>5</xdr:col>
                    <xdr:colOff>19050</xdr:colOff>
                    <xdr:row>134</xdr:row>
                    <xdr:rowOff>47625</xdr:rowOff>
                  </from>
                  <to>
                    <xdr:col>5</xdr:col>
                    <xdr:colOff>238125</xdr:colOff>
                    <xdr:row>134</xdr:row>
                    <xdr:rowOff>190500</xdr:rowOff>
                  </to>
                </anchor>
              </controlPr>
            </control>
          </mc:Choice>
        </mc:AlternateContent>
        <mc:AlternateContent xmlns:mc="http://schemas.openxmlformats.org/markup-compatibility/2006">
          <mc:Choice Requires="x14">
            <control shapeId="1275" r:id="rId234" name="Option Button 251">
              <controlPr defaultSize="0" autoFill="0" autoLine="0" autoPict="0">
                <anchor moveWithCells="1">
                  <from>
                    <xdr:col>5</xdr:col>
                    <xdr:colOff>9525</xdr:colOff>
                    <xdr:row>135</xdr:row>
                    <xdr:rowOff>38100</xdr:rowOff>
                  </from>
                  <to>
                    <xdr:col>5</xdr:col>
                    <xdr:colOff>228600</xdr:colOff>
                    <xdr:row>135</xdr:row>
                    <xdr:rowOff>180975</xdr:rowOff>
                  </to>
                </anchor>
              </controlPr>
            </control>
          </mc:Choice>
        </mc:AlternateContent>
        <mc:AlternateContent xmlns:mc="http://schemas.openxmlformats.org/markup-compatibility/2006">
          <mc:Choice Requires="x14">
            <control shapeId="1276" r:id="rId235" name="Option Button 252">
              <controlPr defaultSize="0" autoFill="0" autoLine="0" autoPict="0">
                <anchor moveWithCells="1">
                  <from>
                    <xdr:col>5</xdr:col>
                    <xdr:colOff>9525</xdr:colOff>
                    <xdr:row>136</xdr:row>
                    <xdr:rowOff>28575</xdr:rowOff>
                  </from>
                  <to>
                    <xdr:col>5</xdr:col>
                    <xdr:colOff>228600</xdr:colOff>
                    <xdr:row>136</xdr:row>
                    <xdr:rowOff>171450</xdr:rowOff>
                  </to>
                </anchor>
              </controlPr>
            </control>
          </mc:Choice>
        </mc:AlternateContent>
        <mc:AlternateContent xmlns:mc="http://schemas.openxmlformats.org/markup-compatibility/2006">
          <mc:Choice Requires="x14">
            <control shapeId="1277" r:id="rId236" name="Group Box 253">
              <controlPr defaultSize="0" autoFill="0" autoPict="0">
                <anchor moveWithCells="1">
                  <from>
                    <xdr:col>4</xdr:col>
                    <xdr:colOff>657225</xdr:colOff>
                    <xdr:row>132</xdr:row>
                    <xdr:rowOff>238125</xdr:rowOff>
                  </from>
                  <to>
                    <xdr:col>6</xdr:col>
                    <xdr:colOff>0</xdr:colOff>
                    <xdr:row>136</xdr:row>
                    <xdr:rowOff>228600</xdr:rowOff>
                  </to>
                </anchor>
              </controlPr>
            </control>
          </mc:Choice>
        </mc:AlternateContent>
        <mc:AlternateContent xmlns:mc="http://schemas.openxmlformats.org/markup-compatibility/2006">
          <mc:Choice Requires="x14">
            <control shapeId="1278" r:id="rId237" name="Option Button 254">
              <controlPr defaultSize="0" autoFill="0" autoLine="0" autoPict="0">
                <anchor moveWithCells="1">
                  <from>
                    <xdr:col>3</xdr:col>
                    <xdr:colOff>38100</xdr:colOff>
                    <xdr:row>133</xdr:row>
                    <xdr:rowOff>47625</xdr:rowOff>
                  </from>
                  <to>
                    <xdr:col>3</xdr:col>
                    <xdr:colOff>238125</xdr:colOff>
                    <xdr:row>133</xdr:row>
                    <xdr:rowOff>200025</xdr:rowOff>
                  </to>
                </anchor>
              </controlPr>
            </control>
          </mc:Choice>
        </mc:AlternateContent>
        <mc:AlternateContent xmlns:mc="http://schemas.openxmlformats.org/markup-compatibility/2006">
          <mc:Choice Requires="x14">
            <control shapeId="1279" r:id="rId238" name="Option Button 255">
              <controlPr defaultSize="0" autoFill="0" autoLine="0" autoPict="0">
                <anchor moveWithCells="1">
                  <from>
                    <xdr:col>3</xdr:col>
                    <xdr:colOff>38100</xdr:colOff>
                    <xdr:row>134</xdr:row>
                    <xdr:rowOff>66675</xdr:rowOff>
                  </from>
                  <to>
                    <xdr:col>3</xdr:col>
                    <xdr:colOff>209550</xdr:colOff>
                    <xdr:row>134</xdr:row>
                    <xdr:rowOff>219075</xdr:rowOff>
                  </to>
                </anchor>
              </controlPr>
            </control>
          </mc:Choice>
        </mc:AlternateContent>
        <mc:AlternateContent xmlns:mc="http://schemas.openxmlformats.org/markup-compatibility/2006">
          <mc:Choice Requires="x14">
            <control shapeId="1280" r:id="rId239" name="Option Button 256">
              <controlPr defaultSize="0" autoFill="0" autoLine="0" autoPict="0">
                <anchor moveWithCells="1">
                  <from>
                    <xdr:col>3</xdr:col>
                    <xdr:colOff>38100</xdr:colOff>
                    <xdr:row>135</xdr:row>
                    <xdr:rowOff>123825</xdr:rowOff>
                  </from>
                  <to>
                    <xdr:col>3</xdr:col>
                    <xdr:colOff>209550</xdr:colOff>
                    <xdr:row>136</xdr:row>
                    <xdr:rowOff>57150</xdr:rowOff>
                  </to>
                </anchor>
              </controlPr>
            </control>
          </mc:Choice>
        </mc:AlternateContent>
        <mc:AlternateContent xmlns:mc="http://schemas.openxmlformats.org/markup-compatibility/2006">
          <mc:Choice Requires="x14">
            <control shapeId="1281" r:id="rId240" name="Group Box 257">
              <controlPr defaultSize="0" autoFill="0" autoPict="0">
                <anchor moveWithCells="1">
                  <from>
                    <xdr:col>2</xdr:col>
                    <xdr:colOff>2762250</xdr:colOff>
                    <xdr:row>133</xdr:row>
                    <xdr:rowOff>0</xdr:rowOff>
                  </from>
                  <to>
                    <xdr:col>4</xdr:col>
                    <xdr:colOff>657225</xdr:colOff>
                    <xdr:row>136</xdr:row>
                    <xdr:rowOff>228600</xdr:rowOff>
                  </to>
                </anchor>
              </controlPr>
            </control>
          </mc:Choice>
        </mc:AlternateContent>
        <mc:AlternateContent xmlns:mc="http://schemas.openxmlformats.org/markup-compatibility/2006">
          <mc:Choice Requires="x14">
            <control shapeId="1282" r:id="rId241" name="Option Button 258">
              <controlPr defaultSize="0" autoFill="0" autoLine="0" autoPict="0">
                <anchor moveWithCells="1">
                  <from>
                    <xdr:col>5</xdr:col>
                    <xdr:colOff>19050</xdr:colOff>
                    <xdr:row>137</xdr:row>
                    <xdr:rowOff>57150</xdr:rowOff>
                  </from>
                  <to>
                    <xdr:col>5</xdr:col>
                    <xdr:colOff>238125</xdr:colOff>
                    <xdr:row>137</xdr:row>
                    <xdr:rowOff>200025</xdr:rowOff>
                  </to>
                </anchor>
              </controlPr>
            </control>
          </mc:Choice>
        </mc:AlternateContent>
        <mc:AlternateContent xmlns:mc="http://schemas.openxmlformats.org/markup-compatibility/2006">
          <mc:Choice Requires="x14">
            <control shapeId="1283" r:id="rId242" name="Option Button 259">
              <controlPr defaultSize="0" autoFill="0" autoLine="0" autoPict="0">
                <anchor moveWithCells="1">
                  <from>
                    <xdr:col>5</xdr:col>
                    <xdr:colOff>19050</xdr:colOff>
                    <xdr:row>138</xdr:row>
                    <xdr:rowOff>47625</xdr:rowOff>
                  </from>
                  <to>
                    <xdr:col>5</xdr:col>
                    <xdr:colOff>238125</xdr:colOff>
                    <xdr:row>138</xdr:row>
                    <xdr:rowOff>190500</xdr:rowOff>
                  </to>
                </anchor>
              </controlPr>
            </control>
          </mc:Choice>
        </mc:AlternateContent>
        <mc:AlternateContent xmlns:mc="http://schemas.openxmlformats.org/markup-compatibility/2006">
          <mc:Choice Requires="x14">
            <control shapeId="1284" r:id="rId243" name="Option Button 260">
              <controlPr defaultSize="0" autoFill="0" autoLine="0" autoPict="0">
                <anchor moveWithCells="1">
                  <from>
                    <xdr:col>5</xdr:col>
                    <xdr:colOff>9525</xdr:colOff>
                    <xdr:row>139</xdr:row>
                    <xdr:rowOff>38100</xdr:rowOff>
                  </from>
                  <to>
                    <xdr:col>5</xdr:col>
                    <xdr:colOff>228600</xdr:colOff>
                    <xdr:row>139</xdr:row>
                    <xdr:rowOff>180975</xdr:rowOff>
                  </to>
                </anchor>
              </controlPr>
            </control>
          </mc:Choice>
        </mc:AlternateContent>
        <mc:AlternateContent xmlns:mc="http://schemas.openxmlformats.org/markup-compatibility/2006">
          <mc:Choice Requires="x14">
            <control shapeId="1285" r:id="rId244" name="Option Button 261">
              <controlPr defaultSize="0" autoFill="0" autoLine="0" autoPict="0">
                <anchor moveWithCells="1">
                  <from>
                    <xdr:col>5</xdr:col>
                    <xdr:colOff>9525</xdr:colOff>
                    <xdr:row>140</xdr:row>
                    <xdr:rowOff>28575</xdr:rowOff>
                  </from>
                  <to>
                    <xdr:col>5</xdr:col>
                    <xdr:colOff>228600</xdr:colOff>
                    <xdr:row>140</xdr:row>
                    <xdr:rowOff>171450</xdr:rowOff>
                  </to>
                </anchor>
              </controlPr>
            </control>
          </mc:Choice>
        </mc:AlternateContent>
        <mc:AlternateContent xmlns:mc="http://schemas.openxmlformats.org/markup-compatibility/2006">
          <mc:Choice Requires="x14">
            <control shapeId="1286" r:id="rId245" name="Group Box 262">
              <controlPr defaultSize="0" autoFill="0" autoPict="0">
                <anchor moveWithCells="1">
                  <from>
                    <xdr:col>4</xdr:col>
                    <xdr:colOff>657225</xdr:colOff>
                    <xdr:row>136</xdr:row>
                    <xdr:rowOff>238125</xdr:rowOff>
                  </from>
                  <to>
                    <xdr:col>6</xdr:col>
                    <xdr:colOff>0</xdr:colOff>
                    <xdr:row>140</xdr:row>
                    <xdr:rowOff>323850</xdr:rowOff>
                  </to>
                </anchor>
              </controlPr>
            </control>
          </mc:Choice>
        </mc:AlternateContent>
        <mc:AlternateContent xmlns:mc="http://schemas.openxmlformats.org/markup-compatibility/2006">
          <mc:Choice Requires="x14">
            <control shapeId="1287" r:id="rId246" name="Option Button 263">
              <controlPr defaultSize="0" autoFill="0" autoLine="0" autoPict="0">
                <anchor moveWithCells="1">
                  <from>
                    <xdr:col>3</xdr:col>
                    <xdr:colOff>38100</xdr:colOff>
                    <xdr:row>137</xdr:row>
                    <xdr:rowOff>95250</xdr:rowOff>
                  </from>
                  <to>
                    <xdr:col>3</xdr:col>
                    <xdr:colOff>238125</xdr:colOff>
                    <xdr:row>137</xdr:row>
                    <xdr:rowOff>247650</xdr:rowOff>
                  </to>
                </anchor>
              </controlPr>
            </control>
          </mc:Choice>
        </mc:AlternateContent>
        <mc:AlternateContent xmlns:mc="http://schemas.openxmlformats.org/markup-compatibility/2006">
          <mc:Choice Requires="x14">
            <control shapeId="1288" r:id="rId247" name="Option Button 264">
              <controlPr defaultSize="0" autoFill="0" autoLine="0" autoPict="0">
                <anchor moveWithCells="1">
                  <from>
                    <xdr:col>3</xdr:col>
                    <xdr:colOff>38100</xdr:colOff>
                    <xdr:row>138</xdr:row>
                    <xdr:rowOff>133350</xdr:rowOff>
                  </from>
                  <to>
                    <xdr:col>3</xdr:col>
                    <xdr:colOff>209550</xdr:colOff>
                    <xdr:row>138</xdr:row>
                    <xdr:rowOff>285750</xdr:rowOff>
                  </to>
                </anchor>
              </controlPr>
            </control>
          </mc:Choice>
        </mc:AlternateContent>
        <mc:AlternateContent xmlns:mc="http://schemas.openxmlformats.org/markup-compatibility/2006">
          <mc:Choice Requires="x14">
            <control shapeId="1289" r:id="rId248" name="Option Button 265">
              <controlPr defaultSize="0" autoFill="0" autoLine="0" autoPict="0">
                <anchor moveWithCells="1">
                  <from>
                    <xdr:col>3</xdr:col>
                    <xdr:colOff>38100</xdr:colOff>
                    <xdr:row>139</xdr:row>
                    <xdr:rowOff>266700</xdr:rowOff>
                  </from>
                  <to>
                    <xdr:col>3</xdr:col>
                    <xdr:colOff>209550</xdr:colOff>
                    <xdr:row>140</xdr:row>
                    <xdr:rowOff>19050</xdr:rowOff>
                  </to>
                </anchor>
              </controlPr>
            </control>
          </mc:Choice>
        </mc:AlternateContent>
        <mc:AlternateContent xmlns:mc="http://schemas.openxmlformats.org/markup-compatibility/2006">
          <mc:Choice Requires="x14">
            <control shapeId="1290" r:id="rId249" name="Group Box 266">
              <controlPr defaultSize="0" autoFill="0" autoPict="0">
                <anchor moveWithCells="1">
                  <from>
                    <xdr:col>2</xdr:col>
                    <xdr:colOff>2762250</xdr:colOff>
                    <xdr:row>136</xdr:row>
                    <xdr:rowOff>238125</xdr:rowOff>
                  </from>
                  <to>
                    <xdr:col>4</xdr:col>
                    <xdr:colOff>657225</xdr:colOff>
                    <xdr:row>140</xdr:row>
                    <xdr:rowOff>323850</xdr:rowOff>
                  </to>
                </anchor>
              </controlPr>
            </control>
          </mc:Choice>
        </mc:AlternateContent>
        <mc:AlternateContent xmlns:mc="http://schemas.openxmlformats.org/markup-compatibility/2006">
          <mc:Choice Requires="x14">
            <control shapeId="1291" r:id="rId250" name="Option Button 267">
              <controlPr defaultSize="0" autoFill="0" autoLine="0" autoPict="0">
                <anchor moveWithCells="1">
                  <from>
                    <xdr:col>5</xdr:col>
                    <xdr:colOff>9525</xdr:colOff>
                    <xdr:row>141</xdr:row>
                    <xdr:rowOff>47625</xdr:rowOff>
                  </from>
                  <to>
                    <xdr:col>5</xdr:col>
                    <xdr:colOff>228600</xdr:colOff>
                    <xdr:row>141</xdr:row>
                    <xdr:rowOff>190500</xdr:rowOff>
                  </to>
                </anchor>
              </controlPr>
            </control>
          </mc:Choice>
        </mc:AlternateContent>
        <mc:AlternateContent xmlns:mc="http://schemas.openxmlformats.org/markup-compatibility/2006">
          <mc:Choice Requires="x14">
            <control shapeId="1292" r:id="rId251" name="Option Button 268">
              <controlPr defaultSize="0" autoFill="0" autoLine="0" autoPict="0">
                <anchor moveWithCells="1">
                  <from>
                    <xdr:col>5</xdr:col>
                    <xdr:colOff>9525</xdr:colOff>
                    <xdr:row>142</xdr:row>
                    <xdr:rowOff>38100</xdr:rowOff>
                  </from>
                  <to>
                    <xdr:col>5</xdr:col>
                    <xdr:colOff>228600</xdr:colOff>
                    <xdr:row>142</xdr:row>
                    <xdr:rowOff>180975</xdr:rowOff>
                  </to>
                </anchor>
              </controlPr>
            </control>
          </mc:Choice>
        </mc:AlternateContent>
        <mc:AlternateContent xmlns:mc="http://schemas.openxmlformats.org/markup-compatibility/2006">
          <mc:Choice Requires="x14">
            <control shapeId="1293" r:id="rId252" name="Option Button 269">
              <controlPr defaultSize="0" autoFill="0" autoLine="0" autoPict="0">
                <anchor moveWithCells="1">
                  <from>
                    <xdr:col>5</xdr:col>
                    <xdr:colOff>9525</xdr:colOff>
                    <xdr:row>143</xdr:row>
                    <xdr:rowOff>38100</xdr:rowOff>
                  </from>
                  <to>
                    <xdr:col>5</xdr:col>
                    <xdr:colOff>228600</xdr:colOff>
                    <xdr:row>143</xdr:row>
                    <xdr:rowOff>180975</xdr:rowOff>
                  </to>
                </anchor>
              </controlPr>
            </control>
          </mc:Choice>
        </mc:AlternateContent>
        <mc:AlternateContent xmlns:mc="http://schemas.openxmlformats.org/markup-compatibility/2006">
          <mc:Choice Requires="x14">
            <control shapeId="1294" r:id="rId253" name="Option Button 270">
              <controlPr defaultSize="0" autoFill="0" autoLine="0" autoPict="0">
                <anchor moveWithCells="1">
                  <from>
                    <xdr:col>5</xdr:col>
                    <xdr:colOff>9525</xdr:colOff>
                    <xdr:row>144</xdr:row>
                    <xdr:rowOff>28575</xdr:rowOff>
                  </from>
                  <to>
                    <xdr:col>5</xdr:col>
                    <xdr:colOff>228600</xdr:colOff>
                    <xdr:row>144</xdr:row>
                    <xdr:rowOff>171450</xdr:rowOff>
                  </to>
                </anchor>
              </controlPr>
            </control>
          </mc:Choice>
        </mc:AlternateContent>
        <mc:AlternateContent xmlns:mc="http://schemas.openxmlformats.org/markup-compatibility/2006">
          <mc:Choice Requires="x14">
            <control shapeId="1295" r:id="rId254" name="Group Box 271">
              <controlPr defaultSize="0" autoFill="0" autoPict="0">
                <anchor moveWithCells="1">
                  <from>
                    <xdr:col>5</xdr:col>
                    <xdr:colOff>0</xdr:colOff>
                    <xdr:row>141</xdr:row>
                    <xdr:rowOff>0</xdr:rowOff>
                  </from>
                  <to>
                    <xdr:col>6</xdr:col>
                    <xdr:colOff>0</xdr:colOff>
                    <xdr:row>144</xdr:row>
                    <xdr:rowOff>228600</xdr:rowOff>
                  </to>
                </anchor>
              </controlPr>
            </control>
          </mc:Choice>
        </mc:AlternateContent>
        <mc:AlternateContent xmlns:mc="http://schemas.openxmlformats.org/markup-compatibility/2006">
          <mc:Choice Requires="x14">
            <control shapeId="1296" r:id="rId255" name="Option Button 272">
              <controlPr defaultSize="0" autoFill="0" autoLine="0" autoPict="0">
                <anchor moveWithCells="1">
                  <from>
                    <xdr:col>3</xdr:col>
                    <xdr:colOff>38100</xdr:colOff>
                    <xdr:row>141</xdr:row>
                    <xdr:rowOff>47625</xdr:rowOff>
                  </from>
                  <to>
                    <xdr:col>3</xdr:col>
                    <xdr:colOff>238125</xdr:colOff>
                    <xdr:row>141</xdr:row>
                    <xdr:rowOff>200025</xdr:rowOff>
                  </to>
                </anchor>
              </controlPr>
            </control>
          </mc:Choice>
        </mc:AlternateContent>
        <mc:AlternateContent xmlns:mc="http://schemas.openxmlformats.org/markup-compatibility/2006">
          <mc:Choice Requires="x14">
            <control shapeId="1297" r:id="rId256" name="Option Button 273">
              <controlPr defaultSize="0" autoFill="0" autoLine="0" autoPict="0">
                <anchor moveWithCells="1">
                  <from>
                    <xdr:col>3</xdr:col>
                    <xdr:colOff>28575</xdr:colOff>
                    <xdr:row>142</xdr:row>
                    <xdr:rowOff>66675</xdr:rowOff>
                  </from>
                  <to>
                    <xdr:col>3</xdr:col>
                    <xdr:colOff>200025</xdr:colOff>
                    <xdr:row>142</xdr:row>
                    <xdr:rowOff>219075</xdr:rowOff>
                  </to>
                </anchor>
              </controlPr>
            </control>
          </mc:Choice>
        </mc:AlternateContent>
        <mc:AlternateContent xmlns:mc="http://schemas.openxmlformats.org/markup-compatibility/2006">
          <mc:Choice Requires="x14">
            <control shapeId="1298" r:id="rId257" name="Option Button 274">
              <controlPr defaultSize="0" autoFill="0" autoLine="0" autoPict="0">
                <anchor moveWithCells="1">
                  <from>
                    <xdr:col>3</xdr:col>
                    <xdr:colOff>38100</xdr:colOff>
                    <xdr:row>143</xdr:row>
                    <xdr:rowOff>123825</xdr:rowOff>
                  </from>
                  <to>
                    <xdr:col>3</xdr:col>
                    <xdr:colOff>209550</xdr:colOff>
                    <xdr:row>144</xdr:row>
                    <xdr:rowOff>57150</xdr:rowOff>
                  </to>
                </anchor>
              </controlPr>
            </control>
          </mc:Choice>
        </mc:AlternateContent>
        <mc:AlternateContent xmlns:mc="http://schemas.openxmlformats.org/markup-compatibility/2006">
          <mc:Choice Requires="x14">
            <control shapeId="1299" r:id="rId258" name="Group Box 275">
              <controlPr defaultSize="0" autoFill="0" autoPict="0">
                <anchor moveWithCells="1">
                  <from>
                    <xdr:col>2</xdr:col>
                    <xdr:colOff>2762250</xdr:colOff>
                    <xdr:row>141</xdr:row>
                    <xdr:rowOff>0</xdr:rowOff>
                  </from>
                  <to>
                    <xdr:col>4</xdr:col>
                    <xdr:colOff>657225</xdr:colOff>
                    <xdr:row>144</xdr:row>
                    <xdr:rowOff>228600</xdr:rowOff>
                  </to>
                </anchor>
              </controlPr>
            </control>
          </mc:Choice>
        </mc:AlternateContent>
        <mc:AlternateContent xmlns:mc="http://schemas.openxmlformats.org/markup-compatibility/2006">
          <mc:Choice Requires="x14">
            <control shapeId="1300" r:id="rId259" name="Option Button 276">
              <controlPr defaultSize="0" autoFill="0" autoLine="0" autoPict="0">
                <anchor moveWithCells="1">
                  <from>
                    <xdr:col>5</xdr:col>
                    <xdr:colOff>19050</xdr:colOff>
                    <xdr:row>145</xdr:row>
                    <xdr:rowOff>47625</xdr:rowOff>
                  </from>
                  <to>
                    <xdr:col>5</xdr:col>
                    <xdr:colOff>238125</xdr:colOff>
                    <xdr:row>145</xdr:row>
                    <xdr:rowOff>238125</xdr:rowOff>
                  </to>
                </anchor>
              </controlPr>
            </control>
          </mc:Choice>
        </mc:AlternateContent>
        <mc:AlternateContent xmlns:mc="http://schemas.openxmlformats.org/markup-compatibility/2006">
          <mc:Choice Requires="x14">
            <control shapeId="1301" r:id="rId260" name="Option Button 277">
              <controlPr defaultSize="0" autoFill="0" autoLine="0" autoPict="0">
                <anchor moveWithCells="1">
                  <from>
                    <xdr:col>5</xdr:col>
                    <xdr:colOff>19050</xdr:colOff>
                    <xdr:row>146</xdr:row>
                    <xdr:rowOff>38100</xdr:rowOff>
                  </from>
                  <to>
                    <xdr:col>5</xdr:col>
                    <xdr:colOff>238125</xdr:colOff>
                    <xdr:row>146</xdr:row>
                    <xdr:rowOff>228600</xdr:rowOff>
                  </to>
                </anchor>
              </controlPr>
            </control>
          </mc:Choice>
        </mc:AlternateContent>
        <mc:AlternateContent xmlns:mc="http://schemas.openxmlformats.org/markup-compatibility/2006">
          <mc:Choice Requires="x14">
            <control shapeId="1302" r:id="rId261" name="Option Button 278">
              <controlPr defaultSize="0" autoFill="0" autoLine="0" autoPict="0">
                <anchor moveWithCells="1">
                  <from>
                    <xdr:col>5</xdr:col>
                    <xdr:colOff>19050</xdr:colOff>
                    <xdr:row>147</xdr:row>
                    <xdr:rowOff>28575</xdr:rowOff>
                  </from>
                  <to>
                    <xdr:col>5</xdr:col>
                    <xdr:colOff>238125</xdr:colOff>
                    <xdr:row>147</xdr:row>
                    <xdr:rowOff>219075</xdr:rowOff>
                  </to>
                </anchor>
              </controlPr>
            </control>
          </mc:Choice>
        </mc:AlternateContent>
        <mc:AlternateContent xmlns:mc="http://schemas.openxmlformats.org/markup-compatibility/2006">
          <mc:Choice Requires="x14">
            <control shapeId="1303" r:id="rId262" name="Option Button 279">
              <controlPr defaultSize="0" autoFill="0" autoLine="0" autoPict="0">
                <anchor moveWithCells="1">
                  <from>
                    <xdr:col>5</xdr:col>
                    <xdr:colOff>19050</xdr:colOff>
                    <xdr:row>148</xdr:row>
                    <xdr:rowOff>123825</xdr:rowOff>
                  </from>
                  <to>
                    <xdr:col>5</xdr:col>
                    <xdr:colOff>238125</xdr:colOff>
                    <xdr:row>148</xdr:row>
                    <xdr:rowOff>314325</xdr:rowOff>
                  </to>
                </anchor>
              </controlPr>
            </control>
          </mc:Choice>
        </mc:AlternateContent>
        <mc:AlternateContent xmlns:mc="http://schemas.openxmlformats.org/markup-compatibility/2006">
          <mc:Choice Requires="x14">
            <control shapeId="1304" r:id="rId263" name="Group Box 280">
              <controlPr defaultSize="0" autoFill="0" autoPict="0">
                <anchor moveWithCells="1">
                  <from>
                    <xdr:col>4</xdr:col>
                    <xdr:colOff>657225</xdr:colOff>
                    <xdr:row>145</xdr:row>
                    <xdr:rowOff>0</xdr:rowOff>
                  </from>
                  <to>
                    <xdr:col>6</xdr:col>
                    <xdr:colOff>0</xdr:colOff>
                    <xdr:row>148</xdr:row>
                    <xdr:rowOff>495300</xdr:rowOff>
                  </to>
                </anchor>
              </controlPr>
            </control>
          </mc:Choice>
        </mc:AlternateContent>
        <mc:AlternateContent xmlns:mc="http://schemas.openxmlformats.org/markup-compatibility/2006">
          <mc:Choice Requires="x14">
            <control shapeId="1305" r:id="rId264" name="Option Button 281">
              <controlPr defaultSize="0" autoFill="0" autoLine="0" autoPict="0">
                <anchor moveWithCells="1">
                  <from>
                    <xdr:col>3</xdr:col>
                    <xdr:colOff>47625</xdr:colOff>
                    <xdr:row>145</xdr:row>
                    <xdr:rowOff>28575</xdr:rowOff>
                  </from>
                  <to>
                    <xdr:col>3</xdr:col>
                    <xdr:colOff>247650</xdr:colOff>
                    <xdr:row>145</xdr:row>
                    <xdr:rowOff>228600</xdr:rowOff>
                  </to>
                </anchor>
              </controlPr>
            </control>
          </mc:Choice>
        </mc:AlternateContent>
        <mc:AlternateContent xmlns:mc="http://schemas.openxmlformats.org/markup-compatibility/2006">
          <mc:Choice Requires="x14">
            <control shapeId="1306" r:id="rId265" name="Option Button 282">
              <controlPr defaultSize="0" autoFill="0" autoLine="0" autoPict="0">
                <anchor moveWithCells="1">
                  <from>
                    <xdr:col>3</xdr:col>
                    <xdr:colOff>47625</xdr:colOff>
                    <xdr:row>146</xdr:row>
                    <xdr:rowOff>209550</xdr:rowOff>
                  </from>
                  <to>
                    <xdr:col>3</xdr:col>
                    <xdr:colOff>219075</xdr:colOff>
                    <xdr:row>147</xdr:row>
                    <xdr:rowOff>57150</xdr:rowOff>
                  </to>
                </anchor>
              </controlPr>
            </control>
          </mc:Choice>
        </mc:AlternateContent>
        <mc:AlternateContent xmlns:mc="http://schemas.openxmlformats.org/markup-compatibility/2006">
          <mc:Choice Requires="x14">
            <control shapeId="1307" r:id="rId266" name="Option Button 283">
              <controlPr defaultSize="0" autoFill="0" autoLine="0" autoPict="0">
                <anchor moveWithCells="1">
                  <from>
                    <xdr:col>3</xdr:col>
                    <xdr:colOff>47625</xdr:colOff>
                    <xdr:row>148</xdr:row>
                    <xdr:rowOff>9525</xdr:rowOff>
                  </from>
                  <to>
                    <xdr:col>3</xdr:col>
                    <xdr:colOff>219075</xdr:colOff>
                    <xdr:row>148</xdr:row>
                    <xdr:rowOff>219075</xdr:rowOff>
                  </to>
                </anchor>
              </controlPr>
            </control>
          </mc:Choice>
        </mc:AlternateContent>
        <mc:AlternateContent xmlns:mc="http://schemas.openxmlformats.org/markup-compatibility/2006">
          <mc:Choice Requires="x14">
            <control shapeId="1308" r:id="rId267" name="Group Box 284">
              <controlPr defaultSize="0" autoFill="0" autoPict="0">
                <anchor moveWithCells="1">
                  <from>
                    <xdr:col>2</xdr:col>
                    <xdr:colOff>2762250</xdr:colOff>
                    <xdr:row>144</xdr:row>
                    <xdr:rowOff>238125</xdr:rowOff>
                  </from>
                  <to>
                    <xdr:col>4</xdr:col>
                    <xdr:colOff>657225</xdr:colOff>
                    <xdr:row>148</xdr:row>
                    <xdr:rowOff>495300</xdr:rowOff>
                  </to>
                </anchor>
              </controlPr>
            </control>
          </mc:Choice>
        </mc:AlternateContent>
        <mc:AlternateContent xmlns:mc="http://schemas.openxmlformats.org/markup-compatibility/2006">
          <mc:Choice Requires="x14">
            <control shapeId="1309" r:id="rId268" name="Option Button 285">
              <controlPr defaultSize="0" autoFill="0" autoLine="0" autoPict="0">
                <anchor moveWithCells="1">
                  <from>
                    <xdr:col>5</xdr:col>
                    <xdr:colOff>19050</xdr:colOff>
                    <xdr:row>149</xdr:row>
                    <xdr:rowOff>66675</xdr:rowOff>
                  </from>
                  <to>
                    <xdr:col>5</xdr:col>
                    <xdr:colOff>238125</xdr:colOff>
                    <xdr:row>149</xdr:row>
                    <xdr:rowOff>314325</xdr:rowOff>
                  </to>
                </anchor>
              </controlPr>
            </control>
          </mc:Choice>
        </mc:AlternateContent>
        <mc:AlternateContent xmlns:mc="http://schemas.openxmlformats.org/markup-compatibility/2006">
          <mc:Choice Requires="x14">
            <control shapeId="1310" r:id="rId269" name="Option Button 286">
              <controlPr defaultSize="0" autoFill="0" autoLine="0" autoPict="0">
                <anchor moveWithCells="1">
                  <from>
                    <xdr:col>5</xdr:col>
                    <xdr:colOff>19050</xdr:colOff>
                    <xdr:row>150</xdr:row>
                    <xdr:rowOff>190500</xdr:rowOff>
                  </from>
                  <to>
                    <xdr:col>5</xdr:col>
                    <xdr:colOff>238125</xdr:colOff>
                    <xdr:row>150</xdr:row>
                    <xdr:rowOff>438150</xdr:rowOff>
                  </to>
                </anchor>
              </controlPr>
            </control>
          </mc:Choice>
        </mc:AlternateContent>
        <mc:AlternateContent xmlns:mc="http://schemas.openxmlformats.org/markup-compatibility/2006">
          <mc:Choice Requires="x14">
            <control shapeId="1313" r:id="rId270" name="Group Box 289">
              <controlPr defaultSize="0" autoFill="0" autoPict="0">
                <anchor moveWithCells="1">
                  <from>
                    <xdr:col>4</xdr:col>
                    <xdr:colOff>657225</xdr:colOff>
                    <xdr:row>149</xdr:row>
                    <xdr:rowOff>0</xdr:rowOff>
                  </from>
                  <to>
                    <xdr:col>6</xdr:col>
                    <xdr:colOff>0</xdr:colOff>
                    <xdr:row>153</xdr:row>
                    <xdr:rowOff>0</xdr:rowOff>
                  </to>
                </anchor>
              </controlPr>
            </control>
          </mc:Choice>
        </mc:AlternateContent>
        <mc:AlternateContent xmlns:mc="http://schemas.openxmlformats.org/markup-compatibility/2006">
          <mc:Choice Requires="x14">
            <control shapeId="1314" r:id="rId271" name="Option Button 290">
              <controlPr defaultSize="0" autoFill="0" autoLine="0" autoPict="0">
                <anchor moveWithCells="1">
                  <from>
                    <xdr:col>3</xdr:col>
                    <xdr:colOff>47625</xdr:colOff>
                    <xdr:row>149</xdr:row>
                    <xdr:rowOff>47625</xdr:rowOff>
                  </from>
                  <to>
                    <xdr:col>3</xdr:col>
                    <xdr:colOff>247650</xdr:colOff>
                    <xdr:row>149</xdr:row>
                    <xdr:rowOff>323850</xdr:rowOff>
                  </to>
                </anchor>
              </controlPr>
            </control>
          </mc:Choice>
        </mc:AlternateContent>
        <mc:AlternateContent xmlns:mc="http://schemas.openxmlformats.org/markup-compatibility/2006">
          <mc:Choice Requires="x14">
            <control shapeId="1315" r:id="rId272" name="Option Button 291">
              <controlPr defaultSize="0" autoFill="0" autoLine="0" autoPict="0">
                <anchor moveWithCells="1">
                  <from>
                    <xdr:col>3</xdr:col>
                    <xdr:colOff>38100</xdr:colOff>
                    <xdr:row>150</xdr:row>
                    <xdr:rowOff>171450</xdr:rowOff>
                  </from>
                  <to>
                    <xdr:col>3</xdr:col>
                    <xdr:colOff>209550</xdr:colOff>
                    <xdr:row>150</xdr:row>
                    <xdr:rowOff>438150</xdr:rowOff>
                  </to>
                </anchor>
              </controlPr>
            </control>
          </mc:Choice>
        </mc:AlternateContent>
        <mc:AlternateContent xmlns:mc="http://schemas.openxmlformats.org/markup-compatibility/2006">
          <mc:Choice Requires="x14">
            <control shapeId="1316" r:id="rId273" name="Option Button 292">
              <controlPr defaultSize="0" autoFill="0" autoLine="0" autoPict="0">
                <anchor moveWithCells="1">
                  <from>
                    <xdr:col>3</xdr:col>
                    <xdr:colOff>47625</xdr:colOff>
                    <xdr:row>151</xdr:row>
                    <xdr:rowOff>161925</xdr:rowOff>
                  </from>
                  <to>
                    <xdr:col>3</xdr:col>
                    <xdr:colOff>219075</xdr:colOff>
                    <xdr:row>152</xdr:row>
                    <xdr:rowOff>28575</xdr:rowOff>
                  </to>
                </anchor>
              </controlPr>
            </control>
          </mc:Choice>
        </mc:AlternateContent>
        <mc:AlternateContent xmlns:mc="http://schemas.openxmlformats.org/markup-compatibility/2006">
          <mc:Choice Requires="x14">
            <control shapeId="1317" r:id="rId274" name="Group Box 293">
              <controlPr defaultSize="0" autoFill="0" autoPict="0">
                <anchor moveWithCells="1">
                  <from>
                    <xdr:col>2</xdr:col>
                    <xdr:colOff>2762250</xdr:colOff>
                    <xdr:row>149</xdr:row>
                    <xdr:rowOff>0</xdr:rowOff>
                  </from>
                  <to>
                    <xdr:col>4</xdr:col>
                    <xdr:colOff>657225</xdr:colOff>
                    <xdr:row>152</xdr:row>
                    <xdr:rowOff>247650</xdr:rowOff>
                  </to>
                </anchor>
              </controlPr>
            </control>
          </mc:Choice>
        </mc:AlternateContent>
        <mc:AlternateContent xmlns:mc="http://schemas.openxmlformats.org/markup-compatibility/2006">
          <mc:Choice Requires="x14">
            <control shapeId="1318" r:id="rId275" name="Option Button 294">
              <controlPr defaultSize="0" autoFill="0" autoLine="0" autoPict="0">
                <anchor moveWithCells="1">
                  <from>
                    <xdr:col>5</xdr:col>
                    <xdr:colOff>28575</xdr:colOff>
                    <xdr:row>153</xdr:row>
                    <xdr:rowOff>142875</xdr:rowOff>
                  </from>
                  <to>
                    <xdr:col>5</xdr:col>
                    <xdr:colOff>247650</xdr:colOff>
                    <xdr:row>153</xdr:row>
                    <xdr:rowOff>352425</xdr:rowOff>
                  </to>
                </anchor>
              </controlPr>
            </control>
          </mc:Choice>
        </mc:AlternateContent>
        <mc:AlternateContent xmlns:mc="http://schemas.openxmlformats.org/markup-compatibility/2006">
          <mc:Choice Requires="x14">
            <control shapeId="1319" r:id="rId276" name="Option Button 295">
              <controlPr defaultSize="0" autoFill="0" autoLine="0" autoPict="0">
                <anchor moveWithCells="1">
                  <from>
                    <xdr:col>5</xdr:col>
                    <xdr:colOff>19050</xdr:colOff>
                    <xdr:row>154</xdr:row>
                    <xdr:rowOff>66675</xdr:rowOff>
                  </from>
                  <to>
                    <xdr:col>5</xdr:col>
                    <xdr:colOff>238125</xdr:colOff>
                    <xdr:row>154</xdr:row>
                    <xdr:rowOff>276225</xdr:rowOff>
                  </to>
                </anchor>
              </controlPr>
            </control>
          </mc:Choice>
        </mc:AlternateContent>
        <mc:AlternateContent xmlns:mc="http://schemas.openxmlformats.org/markup-compatibility/2006">
          <mc:Choice Requires="x14">
            <control shapeId="1320" r:id="rId277" name="Option Button 296">
              <controlPr defaultSize="0" autoFill="0" autoLine="0" autoPict="0">
                <anchor moveWithCells="1">
                  <from>
                    <xdr:col>5</xdr:col>
                    <xdr:colOff>19050</xdr:colOff>
                    <xdr:row>155</xdr:row>
                    <xdr:rowOff>95250</xdr:rowOff>
                  </from>
                  <to>
                    <xdr:col>5</xdr:col>
                    <xdr:colOff>238125</xdr:colOff>
                    <xdr:row>155</xdr:row>
                    <xdr:rowOff>304800</xdr:rowOff>
                  </to>
                </anchor>
              </controlPr>
            </control>
          </mc:Choice>
        </mc:AlternateContent>
        <mc:AlternateContent xmlns:mc="http://schemas.openxmlformats.org/markup-compatibility/2006">
          <mc:Choice Requires="x14">
            <control shapeId="1321" r:id="rId278" name="Option Button 297">
              <controlPr defaultSize="0" autoFill="0" autoLine="0" autoPict="0">
                <anchor moveWithCells="1">
                  <from>
                    <xdr:col>5</xdr:col>
                    <xdr:colOff>28575</xdr:colOff>
                    <xdr:row>156</xdr:row>
                    <xdr:rowOff>19050</xdr:rowOff>
                  </from>
                  <to>
                    <xdr:col>5</xdr:col>
                    <xdr:colOff>247650</xdr:colOff>
                    <xdr:row>156</xdr:row>
                    <xdr:rowOff>228600</xdr:rowOff>
                  </to>
                </anchor>
              </controlPr>
            </control>
          </mc:Choice>
        </mc:AlternateContent>
        <mc:AlternateContent xmlns:mc="http://schemas.openxmlformats.org/markup-compatibility/2006">
          <mc:Choice Requires="x14">
            <control shapeId="1322" r:id="rId279" name="Group Box 298">
              <controlPr defaultSize="0" autoFill="0" autoPict="0">
                <anchor moveWithCells="1">
                  <from>
                    <xdr:col>4</xdr:col>
                    <xdr:colOff>657225</xdr:colOff>
                    <xdr:row>153</xdr:row>
                    <xdr:rowOff>0</xdr:rowOff>
                  </from>
                  <to>
                    <xdr:col>6</xdr:col>
                    <xdr:colOff>0</xdr:colOff>
                    <xdr:row>156</xdr:row>
                    <xdr:rowOff>371475</xdr:rowOff>
                  </to>
                </anchor>
              </controlPr>
            </control>
          </mc:Choice>
        </mc:AlternateContent>
        <mc:AlternateContent xmlns:mc="http://schemas.openxmlformats.org/markup-compatibility/2006">
          <mc:Choice Requires="x14">
            <control shapeId="1323" r:id="rId280" name="Option Button 299">
              <controlPr defaultSize="0" autoFill="0" autoLine="0" autoPict="0">
                <anchor moveWithCells="1">
                  <from>
                    <xdr:col>3</xdr:col>
                    <xdr:colOff>38100</xdr:colOff>
                    <xdr:row>153</xdr:row>
                    <xdr:rowOff>104775</xdr:rowOff>
                  </from>
                  <to>
                    <xdr:col>3</xdr:col>
                    <xdr:colOff>238125</xdr:colOff>
                    <xdr:row>153</xdr:row>
                    <xdr:rowOff>323850</xdr:rowOff>
                  </to>
                </anchor>
              </controlPr>
            </control>
          </mc:Choice>
        </mc:AlternateContent>
        <mc:AlternateContent xmlns:mc="http://schemas.openxmlformats.org/markup-compatibility/2006">
          <mc:Choice Requires="x14">
            <control shapeId="1324" r:id="rId281" name="Option Button 300">
              <controlPr defaultSize="0" autoFill="0" autoLine="0" autoPict="0">
                <anchor moveWithCells="1">
                  <from>
                    <xdr:col>3</xdr:col>
                    <xdr:colOff>38100</xdr:colOff>
                    <xdr:row>154</xdr:row>
                    <xdr:rowOff>57150</xdr:rowOff>
                  </from>
                  <to>
                    <xdr:col>3</xdr:col>
                    <xdr:colOff>209550</xdr:colOff>
                    <xdr:row>154</xdr:row>
                    <xdr:rowOff>276225</xdr:rowOff>
                  </to>
                </anchor>
              </controlPr>
            </control>
          </mc:Choice>
        </mc:AlternateContent>
        <mc:AlternateContent xmlns:mc="http://schemas.openxmlformats.org/markup-compatibility/2006">
          <mc:Choice Requires="x14">
            <control shapeId="1325" r:id="rId282" name="Option Button 301">
              <controlPr defaultSize="0" autoFill="0" autoLine="0" autoPict="0">
                <anchor moveWithCells="1">
                  <from>
                    <xdr:col>3</xdr:col>
                    <xdr:colOff>38100</xdr:colOff>
                    <xdr:row>155</xdr:row>
                    <xdr:rowOff>247650</xdr:rowOff>
                  </from>
                  <to>
                    <xdr:col>3</xdr:col>
                    <xdr:colOff>209550</xdr:colOff>
                    <xdr:row>156</xdr:row>
                    <xdr:rowOff>28575</xdr:rowOff>
                  </to>
                </anchor>
              </controlPr>
            </control>
          </mc:Choice>
        </mc:AlternateContent>
        <mc:AlternateContent xmlns:mc="http://schemas.openxmlformats.org/markup-compatibility/2006">
          <mc:Choice Requires="x14">
            <control shapeId="1326" r:id="rId283" name="Group Box 302">
              <controlPr defaultSize="0" autoFill="0" autoPict="0">
                <anchor moveWithCells="1">
                  <from>
                    <xdr:col>2</xdr:col>
                    <xdr:colOff>2762250</xdr:colOff>
                    <xdr:row>152</xdr:row>
                    <xdr:rowOff>257175</xdr:rowOff>
                  </from>
                  <to>
                    <xdr:col>4</xdr:col>
                    <xdr:colOff>657225</xdr:colOff>
                    <xdr:row>156</xdr:row>
                    <xdr:rowOff>371475</xdr:rowOff>
                  </to>
                </anchor>
              </controlPr>
            </control>
          </mc:Choice>
        </mc:AlternateContent>
        <mc:AlternateContent xmlns:mc="http://schemas.openxmlformats.org/markup-compatibility/2006">
          <mc:Choice Requires="x14">
            <control shapeId="1327" r:id="rId284" name="Option Button 303">
              <controlPr defaultSize="0" autoFill="0" autoLine="0" autoPict="0">
                <anchor moveWithCells="1">
                  <from>
                    <xdr:col>5</xdr:col>
                    <xdr:colOff>19050</xdr:colOff>
                    <xdr:row>157</xdr:row>
                    <xdr:rowOff>57150</xdr:rowOff>
                  </from>
                  <to>
                    <xdr:col>5</xdr:col>
                    <xdr:colOff>238125</xdr:colOff>
                    <xdr:row>157</xdr:row>
                    <xdr:rowOff>200025</xdr:rowOff>
                  </to>
                </anchor>
              </controlPr>
            </control>
          </mc:Choice>
        </mc:AlternateContent>
        <mc:AlternateContent xmlns:mc="http://schemas.openxmlformats.org/markup-compatibility/2006">
          <mc:Choice Requires="x14">
            <control shapeId="1328" r:id="rId285" name="Option Button 304">
              <controlPr defaultSize="0" autoFill="0" autoLine="0" autoPict="0">
                <anchor moveWithCells="1">
                  <from>
                    <xdr:col>5</xdr:col>
                    <xdr:colOff>19050</xdr:colOff>
                    <xdr:row>158</xdr:row>
                    <xdr:rowOff>47625</xdr:rowOff>
                  </from>
                  <to>
                    <xdr:col>5</xdr:col>
                    <xdr:colOff>238125</xdr:colOff>
                    <xdr:row>158</xdr:row>
                    <xdr:rowOff>190500</xdr:rowOff>
                  </to>
                </anchor>
              </controlPr>
            </control>
          </mc:Choice>
        </mc:AlternateContent>
        <mc:AlternateContent xmlns:mc="http://schemas.openxmlformats.org/markup-compatibility/2006">
          <mc:Choice Requires="x14">
            <control shapeId="1329" r:id="rId286" name="Option Button 305">
              <controlPr defaultSize="0" autoFill="0" autoLine="0" autoPict="0">
                <anchor moveWithCells="1">
                  <from>
                    <xdr:col>5</xdr:col>
                    <xdr:colOff>9525</xdr:colOff>
                    <xdr:row>159</xdr:row>
                    <xdr:rowOff>38100</xdr:rowOff>
                  </from>
                  <to>
                    <xdr:col>5</xdr:col>
                    <xdr:colOff>228600</xdr:colOff>
                    <xdr:row>159</xdr:row>
                    <xdr:rowOff>180975</xdr:rowOff>
                  </to>
                </anchor>
              </controlPr>
            </control>
          </mc:Choice>
        </mc:AlternateContent>
        <mc:AlternateContent xmlns:mc="http://schemas.openxmlformats.org/markup-compatibility/2006">
          <mc:Choice Requires="x14">
            <control shapeId="1330" r:id="rId287" name="Option Button 306">
              <controlPr defaultSize="0" autoFill="0" autoLine="0" autoPict="0">
                <anchor moveWithCells="1">
                  <from>
                    <xdr:col>5</xdr:col>
                    <xdr:colOff>9525</xdr:colOff>
                    <xdr:row>160</xdr:row>
                    <xdr:rowOff>28575</xdr:rowOff>
                  </from>
                  <to>
                    <xdr:col>5</xdr:col>
                    <xdr:colOff>228600</xdr:colOff>
                    <xdr:row>160</xdr:row>
                    <xdr:rowOff>171450</xdr:rowOff>
                  </to>
                </anchor>
              </controlPr>
            </control>
          </mc:Choice>
        </mc:AlternateContent>
        <mc:AlternateContent xmlns:mc="http://schemas.openxmlformats.org/markup-compatibility/2006">
          <mc:Choice Requires="x14">
            <control shapeId="1331" r:id="rId288" name="Group Box 307">
              <controlPr defaultSize="0" autoFill="0" autoPict="0">
                <anchor moveWithCells="1">
                  <from>
                    <xdr:col>5</xdr:col>
                    <xdr:colOff>0</xdr:colOff>
                    <xdr:row>157</xdr:row>
                    <xdr:rowOff>0</xdr:rowOff>
                  </from>
                  <to>
                    <xdr:col>6</xdr:col>
                    <xdr:colOff>0</xdr:colOff>
                    <xdr:row>160</xdr:row>
                    <xdr:rowOff>228600</xdr:rowOff>
                  </to>
                </anchor>
              </controlPr>
            </control>
          </mc:Choice>
        </mc:AlternateContent>
        <mc:AlternateContent xmlns:mc="http://schemas.openxmlformats.org/markup-compatibility/2006">
          <mc:Choice Requires="x14">
            <control shapeId="1332" r:id="rId289" name="Option Button 308">
              <controlPr defaultSize="0" autoFill="0" autoLine="0" autoPict="0">
                <anchor moveWithCells="1">
                  <from>
                    <xdr:col>3</xdr:col>
                    <xdr:colOff>38100</xdr:colOff>
                    <xdr:row>157</xdr:row>
                    <xdr:rowOff>47625</xdr:rowOff>
                  </from>
                  <to>
                    <xdr:col>3</xdr:col>
                    <xdr:colOff>238125</xdr:colOff>
                    <xdr:row>157</xdr:row>
                    <xdr:rowOff>200025</xdr:rowOff>
                  </to>
                </anchor>
              </controlPr>
            </control>
          </mc:Choice>
        </mc:AlternateContent>
        <mc:AlternateContent xmlns:mc="http://schemas.openxmlformats.org/markup-compatibility/2006">
          <mc:Choice Requires="x14">
            <control shapeId="1333" r:id="rId290" name="Option Button 309">
              <controlPr defaultSize="0" autoFill="0" autoLine="0" autoPict="0">
                <anchor moveWithCells="1">
                  <from>
                    <xdr:col>3</xdr:col>
                    <xdr:colOff>38100</xdr:colOff>
                    <xdr:row>158</xdr:row>
                    <xdr:rowOff>76200</xdr:rowOff>
                  </from>
                  <to>
                    <xdr:col>3</xdr:col>
                    <xdr:colOff>209550</xdr:colOff>
                    <xdr:row>159</xdr:row>
                    <xdr:rowOff>0</xdr:rowOff>
                  </to>
                </anchor>
              </controlPr>
            </control>
          </mc:Choice>
        </mc:AlternateContent>
        <mc:AlternateContent xmlns:mc="http://schemas.openxmlformats.org/markup-compatibility/2006">
          <mc:Choice Requires="x14">
            <control shapeId="1334" r:id="rId291" name="Option Button 310">
              <controlPr defaultSize="0" autoFill="0" autoLine="0" autoPict="0">
                <anchor moveWithCells="1">
                  <from>
                    <xdr:col>3</xdr:col>
                    <xdr:colOff>38100</xdr:colOff>
                    <xdr:row>159</xdr:row>
                    <xdr:rowOff>123825</xdr:rowOff>
                  </from>
                  <to>
                    <xdr:col>3</xdr:col>
                    <xdr:colOff>209550</xdr:colOff>
                    <xdr:row>160</xdr:row>
                    <xdr:rowOff>57150</xdr:rowOff>
                  </to>
                </anchor>
              </controlPr>
            </control>
          </mc:Choice>
        </mc:AlternateContent>
        <mc:AlternateContent xmlns:mc="http://schemas.openxmlformats.org/markup-compatibility/2006">
          <mc:Choice Requires="x14">
            <control shapeId="1335" r:id="rId292" name="Group Box 311">
              <controlPr defaultSize="0" autoFill="0" autoPict="0">
                <anchor moveWithCells="1">
                  <from>
                    <xdr:col>2</xdr:col>
                    <xdr:colOff>2762250</xdr:colOff>
                    <xdr:row>157</xdr:row>
                    <xdr:rowOff>0</xdr:rowOff>
                  </from>
                  <to>
                    <xdr:col>4</xdr:col>
                    <xdr:colOff>657225</xdr:colOff>
                    <xdr:row>160</xdr:row>
                    <xdr:rowOff>228600</xdr:rowOff>
                  </to>
                </anchor>
              </controlPr>
            </control>
          </mc:Choice>
        </mc:AlternateContent>
        <mc:AlternateContent xmlns:mc="http://schemas.openxmlformats.org/markup-compatibility/2006">
          <mc:Choice Requires="x14">
            <control shapeId="1336" r:id="rId293" name="Option Button 312">
              <controlPr defaultSize="0" autoFill="0" autoLine="0" autoPict="0">
                <anchor moveWithCells="1">
                  <from>
                    <xdr:col>5</xdr:col>
                    <xdr:colOff>19050</xdr:colOff>
                    <xdr:row>161</xdr:row>
                    <xdr:rowOff>85725</xdr:rowOff>
                  </from>
                  <to>
                    <xdr:col>5</xdr:col>
                    <xdr:colOff>238125</xdr:colOff>
                    <xdr:row>161</xdr:row>
                    <xdr:rowOff>304800</xdr:rowOff>
                  </to>
                </anchor>
              </controlPr>
            </control>
          </mc:Choice>
        </mc:AlternateContent>
        <mc:AlternateContent xmlns:mc="http://schemas.openxmlformats.org/markup-compatibility/2006">
          <mc:Choice Requires="x14">
            <control shapeId="1337" r:id="rId294" name="Option Button 313">
              <controlPr defaultSize="0" autoFill="0" autoLine="0" autoPict="0">
                <anchor moveWithCells="1">
                  <from>
                    <xdr:col>5</xdr:col>
                    <xdr:colOff>9525</xdr:colOff>
                    <xdr:row>162</xdr:row>
                    <xdr:rowOff>38100</xdr:rowOff>
                  </from>
                  <to>
                    <xdr:col>5</xdr:col>
                    <xdr:colOff>228600</xdr:colOff>
                    <xdr:row>162</xdr:row>
                    <xdr:rowOff>257175</xdr:rowOff>
                  </to>
                </anchor>
              </controlPr>
            </control>
          </mc:Choice>
        </mc:AlternateContent>
        <mc:AlternateContent xmlns:mc="http://schemas.openxmlformats.org/markup-compatibility/2006">
          <mc:Choice Requires="x14">
            <control shapeId="1338" r:id="rId295" name="Option Button 314">
              <controlPr defaultSize="0" autoFill="0" autoLine="0" autoPict="0">
                <anchor moveWithCells="1">
                  <from>
                    <xdr:col>5</xdr:col>
                    <xdr:colOff>9525</xdr:colOff>
                    <xdr:row>163</xdr:row>
                    <xdr:rowOff>85725</xdr:rowOff>
                  </from>
                  <to>
                    <xdr:col>5</xdr:col>
                    <xdr:colOff>228600</xdr:colOff>
                    <xdr:row>163</xdr:row>
                    <xdr:rowOff>304800</xdr:rowOff>
                  </to>
                </anchor>
              </controlPr>
            </control>
          </mc:Choice>
        </mc:AlternateContent>
        <mc:AlternateContent xmlns:mc="http://schemas.openxmlformats.org/markup-compatibility/2006">
          <mc:Choice Requires="x14">
            <control shapeId="1339" r:id="rId296" name="Option Button 315">
              <controlPr defaultSize="0" autoFill="0" autoLine="0" autoPict="0">
                <anchor moveWithCells="1">
                  <from>
                    <xdr:col>5</xdr:col>
                    <xdr:colOff>9525</xdr:colOff>
                    <xdr:row>163</xdr:row>
                    <xdr:rowOff>409575</xdr:rowOff>
                  </from>
                  <to>
                    <xdr:col>5</xdr:col>
                    <xdr:colOff>228600</xdr:colOff>
                    <xdr:row>164</xdr:row>
                    <xdr:rowOff>219075</xdr:rowOff>
                  </to>
                </anchor>
              </controlPr>
            </control>
          </mc:Choice>
        </mc:AlternateContent>
        <mc:AlternateContent xmlns:mc="http://schemas.openxmlformats.org/markup-compatibility/2006">
          <mc:Choice Requires="x14">
            <control shapeId="1340" r:id="rId297" name="Group Box 316">
              <controlPr defaultSize="0" autoFill="0" autoPict="0">
                <anchor moveWithCells="1">
                  <from>
                    <xdr:col>4</xdr:col>
                    <xdr:colOff>657225</xdr:colOff>
                    <xdr:row>160</xdr:row>
                    <xdr:rowOff>238125</xdr:rowOff>
                  </from>
                  <to>
                    <xdr:col>6</xdr:col>
                    <xdr:colOff>0</xdr:colOff>
                    <xdr:row>164</xdr:row>
                    <xdr:rowOff>228600</xdr:rowOff>
                  </to>
                </anchor>
              </controlPr>
            </control>
          </mc:Choice>
        </mc:AlternateContent>
        <mc:AlternateContent xmlns:mc="http://schemas.openxmlformats.org/markup-compatibility/2006">
          <mc:Choice Requires="x14">
            <control shapeId="1341" r:id="rId298" name="Option Button 317">
              <controlPr defaultSize="0" autoFill="0" autoLine="0" autoPict="0">
                <anchor moveWithCells="1">
                  <from>
                    <xdr:col>3</xdr:col>
                    <xdr:colOff>38100</xdr:colOff>
                    <xdr:row>161</xdr:row>
                    <xdr:rowOff>66675</xdr:rowOff>
                  </from>
                  <to>
                    <xdr:col>3</xdr:col>
                    <xdr:colOff>238125</xdr:colOff>
                    <xdr:row>161</xdr:row>
                    <xdr:rowOff>304800</xdr:rowOff>
                  </to>
                </anchor>
              </controlPr>
            </control>
          </mc:Choice>
        </mc:AlternateContent>
        <mc:AlternateContent xmlns:mc="http://schemas.openxmlformats.org/markup-compatibility/2006">
          <mc:Choice Requires="x14">
            <control shapeId="1342" r:id="rId299" name="Option Button 318">
              <controlPr defaultSize="0" autoFill="0" autoLine="0" autoPict="0">
                <anchor moveWithCells="1">
                  <from>
                    <xdr:col>3</xdr:col>
                    <xdr:colOff>38100</xdr:colOff>
                    <xdr:row>162</xdr:row>
                    <xdr:rowOff>28575</xdr:rowOff>
                  </from>
                  <to>
                    <xdr:col>3</xdr:col>
                    <xdr:colOff>209550</xdr:colOff>
                    <xdr:row>162</xdr:row>
                    <xdr:rowOff>257175</xdr:rowOff>
                  </to>
                </anchor>
              </controlPr>
            </control>
          </mc:Choice>
        </mc:AlternateContent>
        <mc:AlternateContent xmlns:mc="http://schemas.openxmlformats.org/markup-compatibility/2006">
          <mc:Choice Requires="x14">
            <control shapeId="1343" r:id="rId300" name="Option Button 319">
              <controlPr defaultSize="0" autoFill="0" autoLine="0" autoPict="0">
                <anchor moveWithCells="1">
                  <from>
                    <xdr:col>3</xdr:col>
                    <xdr:colOff>38100</xdr:colOff>
                    <xdr:row>163</xdr:row>
                    <xdr:rowOff>190500</xdr:rowOff>
                  </from>
                  <to>
                    <xdr:col>3</xdr:col>
                    <xdr:colOff>209550</xdr:colOff>
                    <xdr:row>164</xdr:row>
                    <xdr:rowOff>38100</xdr:rowOff>
                  </to>
                </anchor>
              </controlPr>
            </control>
          </mc:Choice>
        </mc:AlternateContent>
        <mc:AlternateContent xmlns:mc="http://schemas.openxmlformats.org/markup-compatibility/2006">
          <mc:Choice Requires="x14">
            <control shapeId="1344" r:id="rId301" name="Group Box 320">
              <controlPr defaultSize="0" autoFill="0" autoPict="0">
                <anchor moveWithCells="1">
                  <from>
                    <xdr:col>2</xdr:col>
                    <xdr:colOff>2762250</xdr:colOff>
                    <xdr:row>161</xdr:row>
                    <xdr:rowOff>0</xdr:rowOff>
                  </from>
                  <to>
                    <xdr:col>4</xdr:col>
                    <xdr:colOff>657225</xdr:colOff>
                    <xdr:row>164</xdr:row>
                    <xdr:rowOff>228600</xdr:rowOff>
                  </to>
                </anchor>
              </controlPr>
            </control>
          </mc:Choice>
        </mc:AlternateContent>
        <mc:AlternateContent xmlns:mc="http://schemas.openxmlformats.org/markup-compatibility/2006">
          <mc:Choice Requires="x14">
            <control shapeId="1345" r:id="rId302" name="Option Button 321">
              <controlPr defaultSize="0" autoFill="0" autoLine="0" autoPict="0">
                <anchor moveWithCells="1">
                  <from>
                    <xdr:col>5</xdr:col>
                    <xdr:colOff>19050</xdr:colOff>
                    <xdr:row>165</xdr:row>
                    <xdr:rowOff>76200</xdr:rowOff>
                  </from>
                  <to>
                    <xdr:col>5</xdr:col>
                    <xdr:colOff>238125</xdr:colOff>
                    <xdr:row>165</xdr:row>
                    <xdr:rowOff>257175</xdr:rowOff>
                  </to>
                </anchor>
              </controlPr>
            </control>
          </mc:Choice>
        </mc:AlternateContent>
        <mc:AlternateContent xmlns:mc="http://schemas.openxmlformats.org/markup-compatibility/2006">
          <mc:Choice Requires="x14">
            <control shapeId="1346" r:id="rId303" name="Option Button 322">
              <controlPr defaultSize="0" autoFill="0" autoLine="0" autoPict="0">
                <anchor moveWithCells="1">
                  <from>
                    <xdr:col>5</xdr:col>
                    <xdr:colOff>19050</xdr:colOff>
                    <xdr:row>166</xdr:row>
                    <xdr:rowOff>114300</xdr:rowOff>
                  </from>
                  <to>
                    <xdr:col>5</xdr:col>
                    <xdr:colOff>238125</xdr:colOff>
                    <xdr:row>166</xdr:row>
                    <xdr:rowOff>295275</xdr:rowOff>
                  </to>
                </anchor>
              </controlPr>
            </control>
          </mc:Choice>
        </mc:AlternateContent>
        <mc:AlternateContent xmlns:mc="http://schemas.openxmlformats.org/markup-compatibility/2006">
          <mc:Choice Requires="x14">
            <control shapeId="1347" r:id="rId304" name="Option Button 323">
              <controlPr defaultSize="0" autoFill="0" autoLine="0" autoPict="0">
                <anchor moveWithCells="1">
                  <from>
                    <xdr:col>5</xdr:col>
                    <xdr:colOff>9525</xdr:colOff>
                    <xdr:row>167</xdr:row>
                    <xdr:rowOff>95250</xdr:rowOff>
                  </from>
                  <to>
                    <xdr:col>5</xdr:col>
                    <xdr:colOff>228600</xdr:colOff>
                    <xdr:row>167</xdr:row>
                    <xdr:rowOff>276225</xdr:rowOff>
                  </to>
                </anchor>
              </controlPr>
            </control>
          </mc:Choice>
        </mc:AlternateContent>
        <mc:AlternateContent xmlns:mc="http://schemas.openxmlformats.org/markup-compatibility/2006">
          <mc:Choice Requires="x14">
            <control shapeId="1348" r:id="rId305" name="Option Button 324">
              <controlPr defaultSize="0" autoFill="0" autoLine="0" autoPict="0">
                <anchor moveWithCells="1">
                  <from>
                    <xdr:col>5</xdr:col>
                    <xdr:colOff>9525</xdr:colOff>
                    <xdr:row>167</xdr:row>
                    <xdr:rowOff>361950</xdr:rowOff>
                  </from>
                  <to>
                    <xdr:col>5</xdr:col>
                    <xdr:colOff>228600</xdr:colOff>
                    <xdr:row>168</xdr:row>
                    <xdr:rowOff>152400</xdr:rowOff>
                  </to>
                </anchor>
              </controlPr>
            </control>
          </mc:Choice>
        </mc:AlternateContent>
        <mc:AlternateContent xmlns:mc="http://schemas.openxmlformats.org/markup-compatibility/2006">
          <mc:Choice Requires="x14">
            <control shapeId="1349" r:id="rId306" name="Group Box 325">
              <controlPr defaultSize="0" autoFill="0" autoPict="0">
                <anchor moveWithCells="1">
                  <from>
                    <xdr:col>4</xdr:col>
                    <xdr:colOff>657225</xdr:colOff>
                    <xdr:row>165</xdr:row>
                    <xdr:rowOff>0</xdr:rowOff>
                  </from>
                  <to>
                    <xdr:col>6</xdr:col>
                    <xdr:colOff>0</xdr:colOff>
                    <xdr:row>169</xdr:row>
                    <xdr:rowOff>0</xdr:rowOff>
                  </to>
                </anchor>
              </controlPr>
            </control>
          </mc:Choice>
        </mc:AlternateContent>
        <mc:AlternateContent xmlns:mc="http://schemas.openxmlformats.org/markup-compatibility/2006">
          <mc:Choice Requires="x14">
            <control shapeId="1350" r:id="rId307" name="Option Button 326">
              <controlPr defaultSize="0" autoFill="0" autoLine="0" autoPict="0">
                <anchor moveWithCells="1">
                  <from>
                    <xdr:col>3</xdr:col>
                    <xdr:colOff>38100</xdr:colOff>
                    <xdr:row>165</xdr:row>
                    <xdr:rowOff>47625</xdr:rowOff>
                  </from>
                  <to>
                    <xdr:col>3</xdr:col>
                    <xdr:colOff>238125</xdr:colOff>
                    <xdr:row>165</xdr:row>
                    <xdr:rowOff>238125</xdr:rowOff>
                  </to>
                </anchor>
              </controlPr>
            </control>
          </mc:Choice>
        </mc:AlternateContent>
        <mc:AlternateContent xmlns:mc="http://schemas.openxmlformats.org/markup-compatibility/2006">
          <mc:Choice Requires="x14">
            <control shapeId="1351" r:id="rId308" name="Option Button 327">
              <controlPr defaultSize="0" autoFill="0" autoLine="0" autoPict="0">
                <anchor moveWithCells="1">
                  <from>
                    <xdr:col>3</xdr:col>
                    <xdr:colOff>38100</xdr:colOff>
                    <xdr:row>166</xdr:row>
                    <xdr:rowOff>76200</xdr:rowOff>
                  </from>
                  <to>
                    <xdr:col>3</xdr:col>
                    <xdr:colOff>209550</xdr:colOff>
                    <xdr:row>166</xdr:row>
                    <xdr:rowOff>257175</xdr:rowOff>
                  </to>
                </anchor>
              </controlPr>
            </control>
          </mc:Choice>
        </mc:AlternateContent>
        <mc:AlternateContent xmlns:mc="http://schemas.openxmlformats.org/markup-compatibility/2006">
          <mc:Choice Requires="x14">
            <control shapeId="1352" r:id="rId309" name="Option Button 328">
              <controlPr defaultSize="0" autoFill="0" autoLine="0" autoPict="0">
                <anchor moveWithCells="1">
                  <from>
                    <xdr:col>3</xdr:col>
                    <xdr:colOff>38100</xdr:colOff>
                    <xdr:row>167</xdr:row>
                    <xdr:rowOff>209550</xdr:rowOff>
                  </from>
                  <to>
                    <xdr:col>3</xdr:col>
                    <xdr:colOff>209550</xdr:colOff>
                    <xdr:row>168</xdr:row>
                    <xdr:rowOff>28575</xdr:rowOff>
                  </to>
                </anchor>
              </controlPr>
            </control>
          </mc:Choice>
        </mc:AlternateContent>
        <mc:AlternateContent xmlns:mc="http://schemas.openxmlformats.org/markup-compatibility/2006">
          <mc:Choice Requires="x14">
            <control shapeId="1353" r:id="rId310" name="Group Box 329">
              <controlPr defaultSize="0" autoFill="0" autoPict="0">
                <anchor moveWithCells="1">
                  <from>
                    <xdr:col>2</xdr:col>
                    <xdr:colOff>2762250</xdr:colOff>
                    <xdr:row>165</xdr:row>
                    <xdr:rowOff>0</xdr:rowOff>
                  </from>
                  <to>
                    <xdr:col>4</xdr:col>
                    <xdr:colOff>657225</xdr:colOff>
                    <xdr:row>168</xdr:row>
                    <xdr:rowOff>333375</xdr:rowOff>
                  </to>
                </anchor>
              </controlPr>
            </control>
          </mc:Choice>
        </mc:AlternateContent>
        <mc:AlternateContent xmlns:mc="http://schemas.openxmlformats.org/markup-compatibility/2006">
          <mc:Choice Requires="x14">
            <control shapeId="1359" r:id="rId311" name="Option Button 335">
              <controlPr defaultSize="0" autoFill="0" autoLine="0" autoPict="0">
                <anchor moveWithCells="1">
                  <from>
                    <xdr:col>3</xdr:col>
                    <xdr:colOff>38100</xdr:colOff>
                    <xdr:row>169</xdr:row>
                    <xdr:rowOff>219075</xdr:rowOff>
                  </from>
                  <to>
                    <xdr:col>3</xdr:col>
                    <xdr:colOff>238125</xdr:colOff>
                    <xdr:row>169</xdr:row>
                    <xdr:rowOff>552450</xdr:rowOff>
                  </to>
                </anchor>
              </controlPr>
            </control>
          </mc:Choice>
        </mc:AlternateContent>
        <mc:AlternateContent xmlns:mc="http://schemas.openxmlformats.org/markup-compatibility/2006">
          <mc:Choice Requires="x14">
            <control shapeId="1360" r:id="rId312" name="Option Button 336">
              <controlPr defaultSize="0" autoFill="0" autoLine="0" autoPict="0">
                <anchor moveWithCells="1">
                  <from>
                    <xdr:col>3</xdr:col>
                    <xdr:colOff>38100</xdr:colOff>
                    <xdr:row>170</xdr:row>
                    <xdr:rowOff>114300</xdr:rowOff>
                  </from>
                  <to>
                    <xdr:col>3</xdr:col>
                    <xdr:colOff>209550</xdr:colOff>
                    <xdr:row>170</xdr:row>
                    <xdr:rowOff>438150</xdr:rowOff>
                  </to>
                </anchor>
              </controlPr>
            </control>
          </mc:Choice>
        </mc:AlternateContent>
        <mc:AlternateContent xmlns:mc="http://schemas.openxmlformats.org/markup-compatibility/2006">
          <mc:Choice Requires="x14">
            <control shapeId="1361" r:id="rId313" name="Option Button 337">
              <controlPr defaultSize="0" autoFill="0" autoLine="0" autoPict="0">
                <anchor moveWithCells="1">
                  <from>
                    <xdr:col>3</xdr:col>
                    <xdr:colOff>38100</xdr:colOff>
                    <xdr:row>171</xdr:row>
                    <xdr:rowOff>352425</xdr:rowOff>
                  </from>
                  <to>
                    <xdr:col>3</xdr:col>
                    <xdr:colOff>209550</xdr:colOff>
                    <xdr:row>172</xdr:row>
                    <xdr:rowOff>114300</xdr:rowOff>
                  </to>
                </anchor>
              </controlPr>
            </control>
          </mc:Choice>
        </mc:AlternateContent>
        <mc:AlternateContent xmlns:mc="http://schemas.openxmlformats.org/markup-compatibility/2006">
          <mc:Choice Requires="x14">
            <control shapeId="1362" r:id="rId314" name="Group Box 338">
              <controlPr defaultSize="0" autoFill="0" autoPict="0">
                <anchor moveWithCells="1">
                  <from>
                    <xdr:col>2</xdr:col>
                    <xdr:colOff>2762250</xdr:colOff>
                    <xdr:row>169</xdr:row>
                    <xdr:rowOff>0</xdr:rowOff>
                  </from>
                  <to>
                    <xdr:col>4</xdr:col>
                    <xdr:colOff>657225</xdr:colOff>
                    <xdr:row>172</xdr:row>
                    <xdr:rowOff>504825</xdr:rowOff>
                  </to>
                </anchor>
              </controlPr>
            </control>
          </mc:Choice>
        </mc:AlternateContent>
        <mc:AlternateContent xmlns:mc="http://schemas.openxmlformats.org/markup-compatibility/2006">
          <mc:Choice Requires="x14">
            <control shapeId="1363" r:id="rId315" name="Option Button 339">
              <controlPr defaultSize="0" autoFill="0" autoLine="0" autoPict="0">
                <anchor moveWithCells="1">
                  <from>
                    <xdr:col>5</xdr:col>
                    <xdr:colOff>9525</xdr:colOff>
                    <xdr:row>173</xdr:row>
                    <xdr:rowOff>57150</xdr:rowOff>
                  </from>
                  <to>
                    <xdr:col>5</xdr:col>
                    <xdr:colOff>228600</xdr:colOff>
                    <xdr:row>173</xdr:row>
                    <xdr:rowOff>200025</xdr:rowOff>
                  </to>
                </anchor>
              </controlPr>
            </control>
          </mc:Choice>
        </mc:AlternateContent>
        <mc:AlternateContent xmlns:mc="http://schemas.openxmlformats.org/markup-compatibility/2006">
          <mc:Choice Requires="x14">
            <control shapeId="1364" r:id="rId316" name="Option Button 340">
              <controlPr defaultSize="0" autoFill="0" autoLine="0" autoPict="0">
                <anchor moveWithCells="1">
                  <from>
                    <xdr:col>5</xdr:col>
                    <xdr:colOff>9525</xdr:colOff>
                    <xdr:row>174</xdr:row>
                    <xdr:rowOff>38100</xdr:rowOff>
                  </from>
                  <to>
                    <xdr:col>5</xdr:col>
                    <xdr:colOff>228600</xdr:colOff>
                    <xdr:row>174</xdr:row>
                    <xdr:rowOff>180975</xdr:rowOff>
                  </to>
                </anchor>
              </controlPr>
            </control>
          </mc:Choice>
        </mc:AlternateContent>
        <mc:AlternateContent xmlns:mc="http://schemas.openxmlformats.org/markup-compatibility/2006">
          <mc:Choice Requires="x14">
            <control shapeId="1365" r:id="rId317" name="Option Button 341">
              <controlPr defaultSize="0" autoFill="0" autoLine="0" autoPict="0">
                <anchor moveWithCells="1">
                  <from>
                    <xdr:col>5</xdr:col>
                    <xdr:colOff>9525</xdr:colOff>
                    <xdr:row>175</xdr:row>
                    <xdr:rowOff>38100</xdr:rowOff>
                  </from>
                  <to>
                    <xdr:col>5</xdr:col>
                    <xdr:colOff>228600</xdr:colOff>
                    <xdr:row>175</xdr:row>
                    <xdr:rowOff>180975</xdr:rowOff>
                  </to>
                </anchor>
              </controlPr>
            </control>
          </mc:Choice>
        </mc:AlternateContent>
        <mc:AlternateContent xmlns:mc="http://schemas.openxmlformats.org/markup-compatibility/2006">
          <mc:Choice Requires="x14">
            <control shapeId="1366" r:id="rId318" name="Option Button 342">
              <controlPr defaultSize="0" autoFill="0" autoLine="0" autoPict="0">
                <anchor moveWithCells="1">
                  <from>
                    <xdr:col>5</xdr:col>
                    <xdr:colOff>9525</xdr:colOff>
                    <xdr:row>176</xdr:row>
                    <xdr:rowOff>28575</xdr:rowOff>
                  </from>
                  <to>
                    <xdr:col>5</xdr:col>
                    <xdr:colOff>228600</xdr:colOff>
                    <xdr:row>176</xdr:row>
                    <xdr:rowOff>171450</xdr:rowOff>
                  </to>
                </anchor>
              </controlPr>
            </control>
          </mc:Choice>
        </mc:AlternateContent>
        <mc:AlternateContent xmlns:mc="http://schemas.openxmlformats.org/markup-compatibility/2006">
          <mc:Choice Requires="x14">
            <control shapeId="1367" r:id="rId319" name="Group Box 343">
              <controlPr defaultSize="0" autoFill="0" autoPict="0">
                <anchor moveWithCells="1">
                  <from>
                    <xdr:col>4</xdr:col>
                    <xdr:colOff>657225</xdr:colOff>
                    <xdr:row>173</xdr:row>
                    <xdr:rowOff>0</xdr:rowOff>
                  </from>
                  <to>
                    <xdr:col>6</xdr:col>
                    <xdr:colOff>0</xdr:colOff>
                    <xdr:row>176</xdr:row>
                    <xdr:rowOff>228600</xdr:rowOff>
                  </to>
                </anchor>
              </controlPr>
            </control>
          </mc:Choice>
        </mc:AlternateContent>
        <mc:AlternateContent xmlns:mc="http://schemas.openxmlformats.org/markup-compatibility/2006">
          <mc:Choice Requires="x14">
            <control shapeId="1368" r:id="rId320" name="Option Button 344">
              <controlPr defaultSize="0" autoFill="0" autoLine="0" autoPict="0">
                <anchor moveWithCells="1">
                  <from>
                    <xdr:col>3</xdr:col>
                    <xdr:colOff>28575</xdr:colOff>
                    <xdr:row>173</xdr:row>
                    <xdr:rowOff>47625</xdr:rowOff>
                  </from>
                  <to>
                    <xdr:col>3</xdr:col>
                    <xdr:colOff>228600</xdr:colOff>
                    <xdr:row>173</xdr:row>
                    <xdr:rowOff>200025</xdr:rowOff>
                  </to>
                </anchor>
              </controlPr>
            </control>
          </mc:Choice>
        </mc:AlternateContent>
        <mc:AlternateContent xmlns:mc="http://schemas.openxmlformats.org/markup-compatibility/2006">
          <mc:Choice Requires="x14">
            <control shapeId="1369" r:id="rId321" name="Option Button 345">
              <controlPr defaultSize="0" autoFill="0" autoLine="0" autoPict="0">
                <anchor moveWithCells="1">
                  <from>
                    <xdr:col>3</xdr:col>
                    <xdr:colOff>28575</xdr:colOff>
                    <xdr:row>174</xdr:row>
                    <xdr:rowOff>57150</xdr:rowOff>
                  </from>
                  <to>
                    <xdr:col>3</xdr:col>
                    <xdr:colOff>200025</xdr:colOff>
                    <xdr:row>174</xdr:row>
                    <xdr:rowOff>209550</xdr:rowOff>
                  </to>
                </anchor>
              </controlPr>
            </control>
          </mc:Choice>
        </mc:AlternateContent>
        <mc:AlternateContent xmlns:mc="http://schemas.openxmlformats.org/markup-compatibility/2006">
          <mc:Choice Requires="x14">
            <control shapeId="1370" r:id="rId322" name="Option Button 346">
              <controlPr defaultSize="0" autoFill="0" autoLine="0" autoPict="0">
                <anchor moveWithCells="1">
                  <from>
                    <xdr:col>3</xdr:col>
                    <xdr:colOff>28575</xdr:colOff>
                    <xdr:row>175</xdr:row>
                    <xdr:rowOff>142875</xdr:rowOff>
                  </from>
                  <to>
                    <xdr:col>3</xdr:col>
                    <xdr:colOff>200025</xdr:colOff>
                    <xdr:row>176</xdr:row>
                    <xdr:rowOff>76200</xdr:rowOff>
                  </to>
                </anchor>
              </controlPr>
            </control>
          </mc:Choice>
        </mc:AlternateContent>
        <mc:AlternateContent xmlns:mc="http://schemas.openxmlformats.org/markup-compatibility/2006">
          <mc:Choice Requires="x14">
            <control shapeId="1371" r:id="rId323" name="Group Box 347">
              <controlPr defaultSize="0" autoFill="0" autoPict="0">
                <anchor moveWithCells="1">
                  <from>
                    <xdr:col>2</xdr:col>
                    <xdr:colOff>2762250</xdr:colOff>
                    <xdr:row>173</xdr:row>
                    <xdr:rowOff>0</xdr:rowOff>
                  </from>
                  <to>
                    <xdr:col>4</xdr:col>
                    <xdr:colOff>657225</xdr:colOff>
                    <xdr:row>176</xdr:row>
                    <xdr:rowOff>228600</xdr:rowOff>
                  </to>
                </anchor>
              </controlPr>
            </control>
          </mc:Choice>
        </mc:AlternateContent>
        <mc:AlternateContent xmlns:mc="http://schemas.openxmlformats.org/markup-compatibility/2006">
          <mc:Choice Requires="x14">
            <control shapeId="1372" r:id="rId324" name="Option Button 348">
              <controlPr defaultSize="0" autoFill="0" autoLine="0" autoPict="0">
                <anchor moveWithCells="1">
                  <from>
                    <xdr:col>5</xdr:col>
                    <xdr:colOff>19050</xdr:colOff>
                    <xdr:row>177</xdr:row>
                    <xdr:rowOff>200025</xdr:rowOff>
                  </from>
                  <to>
                    <xdr:col>5</xdr:col>
                    <xdr:colOff>238125</xdr:colOff>
                    <xdr:row>177</xdr:row>
                    <xdr:rowOff>409575</xdr:rowOff>
                  </to>
                </anchor>
              </controlPr>
            </control>
          </mc:Choice>
        </mc:AlternateContent>
        <mc:AlternateContent xmlns:mc="http://schemas.openxmlformats.org/markup-compatibility/2006">
          <mc:Choice Requires="x14">
            <control shapeId="1373" r:id="rId325" name="Option Button 349">
              <controlPr defaultSize="0" autoFill="0" autoLine="0" autoPict="0">
                <anchor moveWithCells="1">
                  <from>
                    <xdr:col>5</xdr:col>
                    <xdr:colOff>19050</xdr:colOff>
                    <xdr:row>177</xdr:row>
                    <xdr:rowOff>619125</xdr:rowOff>
                  </from>
                  <to>
                    <xdr:col>5</xdr:col>
                    <xdr:colOff>238125</xdr:colOff>
                    <xdr:row>178</xdr:row>
                    <xdr:rowOff>123825</xdr:rowOff>
                  </to>
                </anchor>
              </controlPr>
            </control>
          </mc:Choice>
        </mc:AlternateContent>
        <mc:AlternateContent xmlns:mc="http://schemas.openxmlformats.org/markup-compatibility/2006">
          <mc:Choice Requires="x14">
            <control shapeId="1374" r:id="rId326" name="Option Button 350">
              <controlPr defaultSize="0" autoFill="0" autoLine="0" autoPict="0">
                <anchor moveWithCells="1">
                  <from>
                    <xdr:col>5</xdr:col>
                    <xdr:colOff>19050</xdr:colOff>
                    <xdr:row>179</xdr:row>
                    <xdr:rowOff>9525</xdr:rowOff>
                  </from>
                  <to>
                    <xdr:col>5</xdr:col>
                    <xdr:colOff>238125</xdr:colOff>
                    <xdr:row>179</xdr:row>
                    <xdr:rowOff>219075</xdr:rowOff>
                  </to>
                </anchor>
              </controlPr>
            </control>
          </mc:Choice>
        </mc:AlternateContent>
        <mc:AlternateContent xmlns:mc="http://schemas.openxmlformats.org/markup-compatibility/2006">
          <mc:Choice Requires="x14">
            <control shapeId="1375" r:id="rId327" name="Option Button 351">
              <controlPr defaultSize="0" autoFill="0" autoLine="0" autoPict="0">
                <anchor moveWithCells="1">
                  <from>
                    <xdr:col>5</xdr:col>
                    <xdr:colOff>19050</xdr:colOff>
                    <xdr:row>180</xdr:row>
                    <xdr:rowOff>19050</xdr:rowOff>
                  </from>
                  <to>
                    <xdr:col>5</xdr:col>
                    <xdr:colOff>238125</xdr:colOff>
                    <xdr:row>180</xdr:row>
                    <xdr:rowOff>228600</xdr:rowOff>
                  </to>
                </anchor>
              </controlPr>
            </control>
          </mc:Choice>
        </mc:AlternateContent>
        <mc:AlternateContent xmlns:mc="http://schemas.openxmlformats.org/markup-compatibility/2006">
          <mc:Choice Requires="x14">
            <control shapeId="1376" r:id="rId328" name="Group Box 352">
              <controlPr defaultSize="0" autoFill="0" autoPict="0">
                <anchor moveWithCells="1">
                  <from>
                    <xdr:col>4</xdr:col>
                    <xdr:colOff>657225</xdr:colOff>
                    <xdr:row>176</xdr:row>
                    <xdr:rowOff>238125</xdr:rowOff>
                  </from>
                  <to>
                    <xdr:col>6</xdr:col>
                    <xdr:colOff>0</xdr:colOff>
                    <xdr:row>180</xdr:row>
                    <xdr:rowOff>390525</xdr:rowOff>
                  </to>
                </anchor>
              </controlPr>
            </control>
          </mc:Choice>
        </mc:AlternateContent>
        <mc:AlternateContent xmlns:mc="http://schemas.openxmlformats.org/markup-compatibility/2006">
          <mc:Choice Requires="x14">
            <control shapeId="1377" r:id="rId329" name="Option Button 353">
              <controlPr defaultSize="0" autoFill="0" autoLine="0" autoPict="0">
                <anchor moveWithCells="1">
                  <from>
                    <xdr:col>3</xdr:col>
                    <xdr:colOff>38100</xdr:colOff>
                    <xdr:row>177</xdr:row>
                    <xdr:rowOff>171450</xdr:rowOff>
                  </from>
                  <to>
                    <xdr:col>3</xdr:col>
                    <xdr:colOff>238125</xdr:colOff>
                    <xdr:row>177</xdr:row>
                    <xdr:rowOff>400050</xdr:rowOff>
                  </to>
                </anchor>
              </controlPr>
            </control>
          </mc:Choice>
        </mc:AlternateContent>
        <mc:AlternateContent xmlns:mc="http://schemas.openxmlformats.org/markup-compatibility/2006">
          <mc:Choice Requires="x14">
            <control shapeId="1378" r:id="rId330" name="Option Button 354">
              <controlPr defaultSize="0" autoFill="0" autoLine="0" autoPict="0">
                <anchor moveWithCells="1">
                  <from>
                    <xdr:col>3</xdr:col>
                    <xdr:colOff>38100</xdr:colOff>
                    <xdr:row>178</xdr:row>
                    <xdr:rowOff>9525</xdr:rowOff>
                  </from>
                  <to>
                    <xdr:col>3</xdr:col>
                    <xdr:colOff>209550</xdr:colOff>
                    <xdr:row>178</xdr:row>
                    <xdr:rowOff>228600</xdr:rowOff>
                  </to>
                </anchor>
              </controlPr>
            </control>
          </mc:Choice>
        </mc:AlternateContent>
        <mc:AlternateContent xmlns:mc="http://schemas.openxmlformats.org/markup-compatibility/2006">
          <mc:Choice Requires="x14">
            <control shapeId="1379" r:id="rId331" name="Option Button 355">
              <controlPr defaultSize="0" autoFill="0" autoLine="0" autoPict="0">
                <anchor moveWithCells="1">
                  <from>
                    <xdr:col>3</xdr:col>
                    <xdr:colOff>38100</xdr:colOff>
                    <xdr:row>179</xdr:row>
                    <xdr:rowOff>104775</xdr:rowOff>
                  </from>
                  <to>
                    <xdr:col>3</xdr:col>
                    <xdr:colOff>209550</xdr:colOff>
                    <xdr:row>180</xdr:row>
                    <xdr:rowOff>76200</xdr:rowOff>
                  </to>
                </anchor>
              </controlPr>
            </control>
          </mc:Choice>
        </mc:AlternateContent>
        <mc:AlternateContent xmlns:mc="http://schemas.openxmlformats.org/markup-compatibility/2006">
          <mc:Choice Requires="x14">
            <control shapeId="1380" r:id="rId332" name="Group Box 356">
              <controlPr defaultSize="0" autoFill="0" autoPict="0">
                <anchor moveWithCells="1">
                  <from>
                    <xdr:col>2</xdr:col>
                    <xdr:colOff>2762250</xdr:colOff>
                    <xdr:row>177</xdr:row>
                    <xdr:rowOff>0</xdr:rowOff>
                  </from>
                  <to>
                    <xdr:col>4</xdr:col>
                    <xdr:colOff>657225</xdr:colOff>
                    <xdr:row>181</xdr:row>
                    <xdr:rowOff>0</xdr:rowOff>
                  </to>
                </anchor>
              </controlPr>
            </control>
          </mc:Choice>
        </mc:AlternateContent>
        <mc:AlternateContent xmlns:mc="http://schemas.openxmlformats.org/markup-compatibility/2006">
          <mc:Choice Requires="x14">
            <control shapeId="1381" r:id="rId333" name="Option Button 357">
              <controlPr defaultSize="0" autoFill="0" autoLine="0" autoPict="0">
                <anchor moveWithCells="1">
                  <from>
                    <xdr:col>5</xdr:col>
                    <xdr:colOff>9525</xdr:colOff>
                    <xdr:row>181</xdr:row>
                    <xdr:rowOff>57150</xdr:rowOff>
                  </from>
                  <to>
                    <xdr:col>5</xdr:col>
                    <xdr:colOff>228600</xdr:colOff>
                    <xdr:row>181</xdr:row>
                    <xdr:rowOff>200025</xdr:rowOff>
                  </to>
                </anchor>
              </controlPr>
            </control>
          </mc:Choice>
        </mc:AlternateContent>
        <mc:AlternateContent xmlns:mc="http://schemas.openxmlformats.org/markup-compatibility/2006">
          <mc:Choice Requires="x14">
            <control shapeId="1382" r:id="rId334" name="Option Button 358">
              <controlPr defaultSize="0" autoFill="0" autoLine="0" autoPict="0">
                <anchor moveWithCells="1">
                  <from>
                    <xdr:col>5</xdr:col>
                    <xdr:colOff>9525</xdr:colOff>
                    <xdr:row>182</xdr:row>
                    <xdr:rowOff>47625</xdr:rowOff>
                  </from>
                  <to>
                    <xdr:col>5</xdr:col>
                    <xdr:colOff>228600</xdr:colOff>
                    <xdr:row>182</xdr:row>
                    <xdr:rowOff>190500</xdr:rowOff>
                  </to>
                </anchor>
              </controlPr>
            </control>
          </mc:Choice>
        </mc:AlternateContent>
        <mc:AlternateContent xmlns:mc="http://schemas.openxmlformats.org/markup-compatibility/2006">
          <mc:Choice Requires="x14">
            <control shapeId="1383" r:id="rId335" name="Option Button 359">
              <controlPr defaultSize="0" autoFill="0" autoLine="0" autoPict="0">
                <anchor moveWithCells="1">
                  <from>
                    <xdr:col>5</xdr:col>
                    <xdr:colOff>9525</xdr:colOff>
                    <xdr:row>183</xdr:row>
                    <xdr:rowOff>38100</xdr:rowOff>
                  </from>
                  <to>
                    <xdr:col>5</xdr:col>
                    <xdr:colOff>228600</xdr:colOff>
                    <xdr:row>183</xdr:row>
                    <xdr:rowOff>180975</xdr:rowOff>
                  </to>
                </anchor>
              </controlPr>
            </control>
          </mc:Choice>
        </mc:AlternateContent>
        <mc:AlternateContent xmlns:mc="http://schemas.openxmlformats.org/markup-compatibility/2006">
          <mc:Choice Requires="x14">
            <control shapeId="1384" r:id="rId336" name="Option Button 360">
              <controlPr defaultSize="0" autoFill="0" autoLine="0" autoPict="0">
                <anchor moveWithCells="1">
                  <from>
                    <xdr:col>5</xdr:col>
                    <xdr:colOff>9525</xdr:colOff>
                    <xdr:row>184</xdr:row>
                    <xdr:rowOff>28575</xdr:rowOff>
                  </from>
                  <to>
                    <xdr:col>5</xdr:col>
                    <xdr:colOff>228600</xdr:colOff>
                    <xdr:row>184</xdr:row>
                    <xdr:rowOff>171450</xdr:rowOff>
                  </to>
                </anchor>
              </controlPr>
            </control>
          </mc:Choice>
        </mc:AlternateContent>
        <mc:AlternateContent xmlns:mc="http://schemas.openxmlformats.org/markup-compatibility/2006">
          <mc:Choice Requires="x14">
            <control shapeId="1385" r:id="rId337" name="Group Box 361">
              <controlPr defaultSize="0" autoFill="0" autoPict="0">
                <anchor moveWithCells="1">
                  <from>
                    <xdr:col>4</xdr:col>
                    <xdr:colOff>657225</xdr:colOff>
                    <xdr:row>181</xdr:row>
                    <xdr:rowOff>0</xdr:rowOff>
                  </from>
                  <to>
                    <xdr:col>6</xdr:col>
                    <xdr:colOff>0</xdr:colOff>
                    <xdr:row>185</xdr:row>
                    <xdr:rowOff>0</xdr:rowOff>
                  </to>
                </anchor>
              </controlPr>
            </control>
          </mc:Choice>
        </mc:AlternateContent>
        <mc:AlternateContent xmlns:mc="http://schemas.openxmlformats.org/markup-compatibility/2006">
          <mc:Choice Requires="x14">
            <control shapeId="1386" r:id="rId338" name="Option Button 362">
              <controlPr defaultSize="0" autoFill="0" autoLine="0" autoPict="0">
                <anchor moveWithCells="1">
                  <from>
                    <xdr:col>3</xdr:col>
                    <xdr:colOff>38100</xdr:colOff>
                    <xdr:row>181</xdr:row>
                    <xdr:rowOff>47625</xdr:rowOff>
                  </from>
                  <to>
                    <xdr:col>3</xdr:col>
                    <xdr:colOff>238125</xdr:colOff>
                    <xdr:row>181</xdr:row>
                    <xdr:rowOff>200025</xdr:rowOff>
                  </to>
                </anchor>
              </controlPr>
            </control>
          </mc:Choice>
        </mc:AlternateContent>
        <mc:AlternateContent xmlns:mc="http://schemas.openxmlformats.org/markup-compatibility/2006">
          <mc:Choice Requires="x14">
            <control shapeId="1387" r:id="rId339" name="Option Button 363">
              <controlPr defaultSize="0" autoFill="0" autoLine="0" autoPict="0">
                <anchor moveWithCells="1">
                  <from>
                    <xdr:col>3</xdr:col>
                    <xdr:colOff>38100</xdr:colOff>
                    <xdr:row>182</xdr:row>
                    <xdr:rowOff>57150</xdr:rowOff>
                  </from>
                  <to>
                    <xdr:col>3</xdr:col>
                    <xdr:colOff>209550</xdr:colOff>
                    <xdr:row>182</xdr:row>
                    <xdr:rowOff>209550</xdr:rowOff>
                  </to>
                </anchor>
              </controlPr>
            </control>
          </mc:Choice>
        </mc:AlternateContent>
        <mc:AlternateContent xmlns:mc="http://schemas.openxmlformats.org/markup-compatibility/2006">
          <mc:Choice Requires="x14">
            <control shapeId="1388" r:id="rId340" name="Option Button 364">
              <controlPr defaultSize="0" autoFill="0" autoLine="0" autoPict="0">
                <anchor moveWithCells="1">
                  <from>
                    <xdr:col>3</xdr:col>
                    <xdr:colOff>38100</xdr:colOff>
                    <xdr:row>183</xdr:row>
                    <xdr:rowOff>142875</xdr:rowOff>
                  </from>
                  <to>
                    <xdr:col>3</xdr:col>
                    <xdr:colOff>209550</xdr:colOff>
                    <xdr:row>184</xdr:row>
                    <xdr:rowOff>76200</xdr:rowOff>
                  </to>
                </anchor>
              </controlPr>
            </control>
          </mc:Choice>
        </mc:AlternateContent>
        <mc:AlternateContent xmlns:mc="http://schemas.openxmlformats.org/markup-compatibility/2006">
          <mc:Choice Requires="x14">
            <control shapeId="1389" r:id="rId341" name="Group Box 365">
              <controlPr defaultSize="0" autoFill="0" autoPict="0">
                <anchor moveWithCells="1">
                  <from>
                    <xdr:col>2</xdr:col>
                    <xdr:colOff>2762250</xdr:colOff>
                    <xdr:row>181</xdr:row>
                    <xdr:rowOff>0</xdr:rowOff>
                  </from>
                  <to>
                    <xdr:col>4</xdr:col>
                    <xdr:colOff>657225</xdr:colOff>
                    <xdr:row>185</xdr:row>
                    <xdr:rowOff>0</xdr:rowOff>
                  </to>
                </anchor>
              </controlPr>
            </control>
          </mc:Choice>
        </mc:AlternateContent>
        <mc:AlternateContent xmlns:mc="http://schemas.openxmlformats.org/markup-compatibility/2006">
          <mc:Choice Requires="x14">
            <control shapeId="1390" r:id="rId342" name="Option Button 366">
              <controlPr defaultSize="0" autoFill="0" autoLine="0" autoPict="0">
                <anchor moveWithCells="1">
                  <from>
                    <xdr:col>5</xdr:col>
                    <xdr:colOff>19050</xdr:colOff>
                    <xdr:row>185</xdr:row>
                    <xdr:rowOff>57150</xdr:rowOff>
                  </from>
                  <to>
                    <xdr:col>5</xdr:col>
                    <xdr:colOff>238125</xdr:colOff>
                    <xdr:row>185</xdr:row>
                    <xdr:rowOff>200025</xdr:rowOff>
                  </to>
                </anchor>
              </controlPr>
            </control>
          </mc:Choice>
        </mc:AlternateContent>
        <mc:AlternateContent xmlns:mc="http://schemas.openxmlformats.org/markup-compatibility/2006">
          <mc:Choice Requires="x14">
            <control shapeId="1391" r:id="rId343" name="Option Button 367">
              <controlPr defaultSize="0" autoFill="0" autoLine="0" autoPict="0">
                <anchor moveWithCells="1">
                  <from>
                    <xdr:col>5</xdr:col>
                    <xdr:colOff>19050</xdr:colOff>
                    <xdr:row>186</xdr:row>
                    <xdr:rowOff>47625</xdr:rowOff>
                  </from>
                  <to>
                    <xdr:col>5</xdr:col>
                    <xdr:colOff>238125</xdr:colOff>
                    <xdr:row>186</xdr:row>
                    <xdr:rowOff>190500</xdr:rowOff>
                  </to>
                </anchor>
              </controlPr>
            </control>
          </mc:Choice>
        </mc:AlternateContent>
        <mc:AlternateContent xmlns:mc="http://schemas.openxmlformats.org/markup-compatibility/2006">
          <mc:Choice Requires="x14">
            <control shapeId="1392" r:id="rId344" name="Option Button 368">
              <controlPr defaultSize="0" autoFill="0" autoLine="0" autoPict="0">
                <anchor moveWithCells="1">
                  <from>
                    <xdr:col>5</xdr:col>
                    <xdr:colOff>19050</xdr:colOff>
                    <xdr:row>187</xdr:row>
                    <xdr:rowOff>38100</xdr:rowOff>
                  </from>
                  <to>
                    <xdr:col>5</xdr:col>
                    <xdr:colOff>238125</xdr:colOff>
                    <xdr:row>187</xdr:row>
                    <xdr:rowOff>180975</xdr:rowOff>
                  </to>
                </anchor>
              </controlPr>
            </control>
          </mc:Choice>
        </mc:AlternateContent>
        <mc:AlternateContent xmlns:mc="http://schemas.openxmlformats.org/markup-compatibility/2006">
          <mc:Choice Requires="x14">
            <control shapeId="1393" r:id="rId345" name="Option Button 369">
              <controlPr defaultSize="0" autoFill="0" autoLine="0" autoPict="0">
                <anchor moveWithCells="1">
                  <from>
                    <xdr:col>5</xdr:col>
                    <xdr:colOff>19050</xdr:colOff>
                    <xdr:row>188</xdr:row>
                    <xdr:rowOff>28575</xdr:rowOff>
                  </from>
                  <to>
                    <xdr:col>5</xdr:col>
                    <xdr:colOff>238125</xdr:colOff>
                    <xdr:row>188</xdr:row>
                    <xdr:rowOff>171450</xdr:rowOff>
                  </to>
                </anchor>
              </controlPr>
            </control>
          </mc:Choice>
        </mc:AlternateContent>
        <mc:AlternateContent xmlns:mc="http://schemas.openxmlformats.org/markup-compatibility/2006">
          <mc:Choice Requires="x14">
            <control shapeId="1394" r:id="rId346" name="Group Box 370">
              <controlPr defaultSize="0" autoFill="0" autoPict="0">
                <anchor moveWithCells="1">
                  <from>
                    <xdr:col>4</xdr:col>
                    <xdr:colOff>657225</xdr:colOff>
                    <xdr:row>184</xdr:row>
                    <xdr:rowOff>238125</xdr:rowOff>
                  </from>
                  <to>
                    <xdr:col>6</xdr:col>
                    <xdr:colOff>0</xdr:colOff>
                    <xdr:row>188</xdr:row>
                    <xdr:rowOff>228600</xdr:rowOff>
                  </to>
                </anchor>
              </controlPr>
            </control>
          </mc:Choice>
        </mc:AlternateContent>
        <mc:AlternateContent xmlns:mc="http://schemas.openxmlformats.org/markup-compatibility/2006">
          <mc:Choice Requires="x14">
            <control shapeId="1395" r:id="rId347" name="Option Button 371">
              <controlPr defaultSize="0" autoFill="0" autoLine="0" autoPict="0">
                <anchor moveWithCells="1">
                  <from>
                    <xdr:col>3</xdr:col>
                    <xdr:colOff>38100</xdr:colOff>
                    <xdr:row>185</xdr:row>
                    <xdr:rowOff>47625</xdr:rowOff>
                  </from>
                  <to>
                    <xdr:col>3</xdr:col>
                    <xdr:colOff>238125</xdr:colOff>
                    <xdr:row>185</xdr:row>
                    <xdr:rowOff>200025</xdr:rowOff>
                  </to>
                </anchor>
              </controlPr>
            </control>
          </mc:Choice>
        </mc:AlternateContent>
        <mc:AlternateContent xmlns:mc="http://schemas.openxmlformats.org/markup-compatibility/2006">
          <mc:Choice Requires="x14">
            <control shapeId="1396" r:id="rId348" name="Option Button 372">
              <controlPr defaultSize="0" autoFill="0" autoLine="0" autoPict="0">
                <anchor moveWithCells="1">
                  <from>
                    <xdr:col>3</xdr:col>
                    <xdr:colOff>28575</xdr:colOff>
                    <xdr:row>186</xdr:row>
                    <xdr:rowOff>142875</xdr:rowOff>
                  </from>
                  <to>
                    <xdr:col>3</xdr:col>
                    <xdr:colOff>200025</xdr:colOff>
                    <xdr:row>187</xdr:row>
                    <xdr:rowOff>66675</xdr:rowOff>
                  </to>
                </anchor>
              </controlPr>
            </control>
          </mc:Choice>
        </mc:AlternateContent>
        <mc:AlternateContent xmlns:mc="http://schemas.openxmlformats.org/markup-compatibility/2006">
          <mc:Choice Requires="x14">
            <control shapeId="1397" r:id="rId349" name="Option Button 373">
              <controlPr defaultSize="0" autoFill="0" autoLine="0" autoPict="0">
                <anchor moveWithCells="1">
                  <from>
                    <xdr:col>3</xdr:col>
                    <xdr:colOff>28575</xdr:colOff>
                    <xdr:row>188</xdr:row>
                    <xdr:rowOff>9525</xdr:rowOff>
                  </from>
                  <to>
                    <xdr:col>3</xdr:col>
                    <xdr:colOff>200025</xdr:colOff>
                    <xdr:row>188</xdr:row>
                    <xdr:rowOff>171450</xdr:rowOff>
                  </to>
                </anchor>
              </controlPr>
            </control>
          </mc:Choice>
        </mc:AlternateContent>
        <mc:AlternateContent xmlns:mc="http://schemas.openxmlformats.org/markup-compatibility/2006">
          <mc:Choice Requires="x14">
            <control shapeId="1398" r:id="rId350" name="Group Box 374">
              <controlPr defaultSize="0" autoFill="0" autoPict="0">
                <anchor moveWithCells="1">
                  <from>
                    <xdr:col>2</xdr:col>
                    <xdr:colOff>2762250</xdr:colOff>
                    <xdr:row>185</xdr:row>
                    <xdr:rowOff>0</xdr:rowOff>
                  </from>
                  <to>
                    <xdr:col>4</xdr:col>
                    <xdr:colOff>657225</xdr:colOff>
                    <xdr:row>188</xdr:row>
                    <xdr:rowOff>228600</xdr:rowOff>
                  </to>
                </anchor>
              </controlPr>
            </control>
          </mc:Choice>
        </mc:AlternateContent>
        <mc:AlternateContent xmlns:mc="http://schemas.openxmlformats.org/markup-compatibility/2006">
          <mc:Choice Requires="x14">
            <control shapeId="1404" r:id="rId351" name="Option Button 380">
              <controlPr defaultSize="0" autoFill="0" autoLine="0" autoPict="0">
                <anchor moveWithCells="1">
                  <from>
                    <xdr:col>3</xdr:col>
                    <xdr:colOff>38100</xdr:colOff>
                    <xdr:row>189</xdr:row>
                    <xdr:rowOff>76200</xdr:rowOff>
                  </from>
                  <to>
                    <xdr:col>3</xdr:col>
                    <xdr:colOff>238125</xdr:colOff>
                    <xdr:row>189</xdr:row>
                    <xdr:rowOff>342900</xdr:rowOff>
                  </to>
                </anchor>
              </controlPr>
            </control>
          </mc:Choice>
        </mc:AlternateContent>
        <mc:AlternateContent xmlns:mc="http://schemas.openxmlformats.org/markup-compatibility/2006">
          <mc:Choice Requires="x14">
            <control shapeId="1405" r:id="rId352" name="Option Button 381">
              <controlPr defaultSize="0" autoFill="0" autoLine="0" autoPict="0">
                <anchor moveWithCells="1">
                  <from>
                    <xdr:col>3</xdr:col>
                    <xdr:colOff>38100</xdr:colOff>
                    <xdr:row>190</xdr:row>
                    <xdr:rowOff>85725</xdr:rowOff>
                  </from>
                  <to>
                    <xdr:col>3</xdr:col>
                    <xdr:colOff>209550</xdr:colOff>
                    <xdr:row>190</xdr:row>
                    <xdr:rowOff>342900</xdr:rowOff>
                  </to>
                </anchor>
              </controlPr>
            </control>
          </mc:Choice>
        </mc:AlternateContent>
        <mc:AlternateContent xmlns:mc="http://schemas.openxmlformats.org/markup-compatibility/2006">
          <mc:Choice Requires="x14">
            <control shapeId="1406" r:id="rId353" name="Option Button 382">
              <controlPr defaultSize="0" autoFill="0" autoLine="0" autoPict="0">
                <anchor moveWithCells="1">
                  <from>
                    <xdr:col>3</xdr:col>
                    <xdr:colOff>38100</xdr:colOff>
                    <xdr:row>191</xdr:row>
                    <xdr:rowOff>266700</xdr:rowOff>
                  </from>
                  <to>
                    <xdr:col>3</xdr:col>
                    <xdr:colOff>209550</xdr:colOff>
                    <xdr:row>192</xdr:row>
                    <xdr:rowOff>28575</xdr:rowOff>
                  </to>
                </anchor>
              </controlPr>
            </control>
          </mc:Choice>
        </mc:AlternateContent>
        <mc:AlternateContent xmlns:mc="http://schemas.openxmlformats.org/markup-compatibility/2006">
          <mc:Choice Requires="x14">
            <control shapeId="1407" r:id="rId354" name="Group Box 383">
              <controlPr defaultSize="0" autoFill="0" autoPict="0">
                <anchor moveWithCells="1">
                  <from>
                    <xdr:col>2</xdr:col>
                    <xdr:colOff>2762250</xdr:colOff>
                    <xdr:row>188</xdr:row>
                    <xdr:rowOff>238125</xdr:rowOff>
                  </from>
                  <to>
                    <xdr:col>4</xdr:col>
                    <xdr:colOff>657225</xdr:colOff>
                    <xdr:row>192</xdr:row>
                    <xdr:rowOff>304800</xdr:rowOff>
                  </to>
                </anchor>
              </controlPr>
            </control>
          </mc:Choice>
        </mc:AlternateContent>
        <mc:AlternateContent xmlns:mc="http://schemas.openxmlformats.org/markup-compatibility/2006">
          <mc:Choice Requires="x14">
            <control shapeId="1417" r:id="rId355" name="Option Button 393">
              <controlPr defaultSize="0" autoFill="0" autoLine="0" autoPict="0">
                <anchor moveWithCells="1">
                  <from>
                    <xdr:col>3</xdr:col>
                    <xdr:colOff>47625</xdr:colOff>
                    <xdr:row>29</xdr:row>
                    <xdr:rowOff>9525</xdr:rowOff>
                  </from>
                  <to>
                    <xdr:col>3</xdr:col>
                    <xdr:colOff>257175</xdr:colOff>
                    <xdr:row>29</xdr:row>
                    <xdr:rowOff>219075</xdr:rowOff>
                  </to>
                </anchor>
              </controlPr>
            </control>
          </mc:Choice>
        </mc:AlternateContent>
        <mc:AlternateContent xmlns:mc="http://schemas.openxmlformats.org/markup-compatibility/2006">
          <mc:Choice Requires="x14">
            <control shapeId="1418" r:id="rId356" name="Option Button 394">
              <controlPr defaultSize="0" autoFill="0" autoLine="0" autoPict="0">
                <anchor moveWithCells="1">
                  <from>
                    <xdr:col>3</xdr:col>
                    <xdr:colOff>47625</xdr:colOff>
                    <xdr:row>30</xdr:row>
                    <xdr:rowOff>0</xdr:rowOff>
                  </from>
                  <to>
                    <xdr:col>3</xdr:col>
                    <xdr:colOff>257175</xdr:colOff>
                    <xdr:row>30</xdr:row>
                    <xdr:rowOff>209550</xdr:rowOff>
                  </to>
                </anchor>
              </controlPr>
            </control>
          </mc:Choice>
        </mc:AlternateContent>
        <mc:AlternateContent xmlns:mc="http://schemas.openxmlformats.org/markup-compatibility/2006">
          <mc:Choice Requires="x14">
            <control shapeId="1419" r:id="rId357" name="Option Button 395">
              <controlPr defaultSize="0" autoFill="0" autoLine="0" autoPict="0">
                <anchor moveWithCells="1">
                  <from>
                    <xdr:col>3</xdr:col>
                    <xdr:colOff>47625</xdr:colOff>
                    <xdr:row>31</xdr:row>
                    <xdr:rowOff>9525</xdr:rowOff>
                  </from>
                  <to>
                    <xdr:col>3</xdr:col>
                    <xdr:colOff>257175</xdr:colOff>
                    <xdr:row>31</xdr:row>
                    <xdr:rowOff>219075</xdr:rowOff>
                  </to>
                </anchor>
              </controlPr>
            </control>
          </mc:Choice>
        </mc:AlternateContent>
        <mc:AlternateContent xmlns:mc="http://schemas.openxmlformats.org/markup-compatibility/2006">
          <mc:Choice Requires="x14">
            <control shapeId="1420" r:id="rId358" name="Option Button 396">
              <controlPr defaultSize="0" autoFill="0" autoLine="0" autoPict="0">
                <anchor moveWithCells="1">
                  <from>
                    <xdr:col>3</xdr:col>
                    <xdr:colOff>57150</xdr:colOff>
                    <xdr:row>32</xdr:row>
                    <xdr:rowOff>57150</xdr:rowOff>
                  </from>
                  <to>
                    <xdr:col>3</xdr:col>
                    <xdr:colOff>266700</xdr:colOff>
                    <xdr:row>32</xdr:row>
                    <xdr:rowOff>266700</xdr:rowOff>
                  </to>
                </anchor>
              </controlPr>
            </control>
          </mc:Choice>
        </mc:AlternateContent>
        <mc:AlternateContent xmlns:mc="http://schemas.openxmlformats.org/markup-compatibility/2006">
          <mc:Choice Requires="x14">
            <control shapeId="1421" r:id="rId359" name="Option Button 397">
              <controlPr defaultSize="0" autoFill="0" autoLine="0" autoPict="0">
                <anchor moveWithCells="1">
                  <from>
                    <xdr:col>5</xdr:col>
                    <xdr:colOff>9525</xdr:colOff>
                    <xdr:row>29</xdr:row>
                    <xdr:rowOff>9525</xdr:rowOff>
                  </from>
                  <to>
                    <xdr:col>5</xdr:col>
                    <xdr:colOff>219075</xdr:colOff>
                    <xdr:row>29</xdr:row>
                    <xdr:rowOff>228600</xdr:rowOff>
                  </to>
                </anchor>
              </controlPr>
            </control>
          </mc:Choice>
        </mc:AlternateContent>
        <mc:AlternateContent xmlns:mc="http://schemas.openxmlformats.org/markup-compatibility/2006">
          <mc:Choice Requires="x14">
            <control shapeId="1422" r:id="rId360" name="Option Button 398">
              <controlPr defaultSize="0" autoFill="0" autoLine="0" autoPict="0">
                <anchor moveWithCells="1">
                  <from>
                    <xdr:col>5</xdr:col>
                    <xdr:colOff>9525</xdr:colOff>
                    <xdr:row>30</xdr:row>
                    <xdr:rowOff>9525</xdr:rowOff>
                  </from>
                  <to>
                    <xdr:col>5</xdr:col>
                    <xdr:colOff>219075</xdr:colOff>
                    <xdr:row>30</xdr:row>
                    <xdr:rowOff>219075</xdr:rowOff>
                  </to>
                </anchor>
              </controlPr>
            </control>
          </mc:Choice>
        </mc:AlternateContent>
        <mc:AlternateContent xmlns:mc="http://schemas.openxmlformats.org/markup-compatibility/2006">
          <mc:Choice Requires="x14">
            <control shapeId="1423" r:id="rId361" name="Option Button 399">
              <controlPr defaultSize="0" autoFill="0" autoLine="0" autoPict="0">
                <anchor moveWithCells="1">
                  <from>
                    <xdr:col>5</xdr:col>
                    <xdr:colOff>9525</xdr:colOff>
                    <xdr:row>30</xdr:row>
                    <xdr:rowOff>228600</xdr:rowOff>
                  </from>
                  <to>
                    <xdr:col>5</xdr:col>
                    <xdr:colOff>219075</xdr:colOff>
                    <xdr:row>31</xdr:row>
                    <xdr:rowOff>161925</xdr:rowOff>
                  </to>
                </anchor>
              </controlPr>
            </control>
          </mc:Choice>
        </mc:AlternateContent>
        <mc:AlternateContent xmlns:mc="http://schemas.openxmlformats.org/markup-compatibility/2006">
          <mc:Choice Requires="x14">
            <control shapeId="1424" r:id="rId362" name="Option Button 400">
              <controlPr defaultSize="0" autoFill="0" autoLine="0" autoPict="0">
                <anchor moveWithCells="1">
                  <from>
                    <xdr:col>5</xdr:col>
                    <xdr:colOff>9525</xdr:colOff>
                    <xdr:row>32</xdr:row>
                    <xdr:rowOff>57150</xdr:rowOff>
                  </from>
                  <to>
                    <xdr:col>5</xdr:col>
                    <xdr:colOff>219075</xdr:colOff>
                    <xdr:row>32</xdr:row>
                    <xdr:rowOff>266700</xdr:rowOff>
                  </to>
                </anchor>
              </controlPr>
            </control>
          </mc:Choice>
        </mc:AlternateContent>
        <mc:AlternateContent xmlns:mc="http://schemas.openxmlformats.org/markup-compatibility/2006">
          <mc:Choice Requires="x14">
            <control shapeId="1425" r:id="rId363" name="Group Box 401">
              <controlPr defaultSize="0" autoFill="0" autoPict="0">
                <anchor moveWithCells="1">
                  <from>
                    <xdr:col>2</xdr:col>
                    <xdr:colOff>2762250</xdr:colOff>
                    <xdr:row>29</xdr:row>
                    <xdr:rowOff>0</xdr:rowOff>
                  </from>
                  <to>
                    <xdr:col>5</xdr:col>
                    <xdr:colOff>0</xdr:colOff>
                    <xdr:row>33</xdr:row>
                    <xdr:rowOff>0</xdr:rowOff>
                  </to>
                </anchor>
              </controlPr>
            </control>
          </mc:Choice>
        </mc:AlternateContent>
        <mc:AlternateContent xmlns:mc="http://schemas.openxmlformats.org/markup-compatibility/2006">
          <mc:Choice Requires="x14">
            <control shapeId="1426" r:id="rId364" name="Group Box 402">
              <controlPr defaultSize="0" autoFill="0" autoPict="0">
                <anchor moveWithCells="1">
                  <from>
                    <xdr:col>5</xdr:col>
                    <xdr:colOff>0</xdr:colOff>
                    <xdr:row>28</xdr:row>
                    <xdr:rowOff>400050</xdr:rowOff>
                  </from>
                  <to>
                    <xdr:col>5</xdr:col>
                    <xdr:colOff>1733550</xdr:colOff>
                    <xdr:row>32</xdr:row>
                    <xdr:rowOff>276225</xdr:rowOff>
                  </to>
                </anchor>
              </controlPr>
            </control>
          </mc:Choice>
        </mc:AlternateContent>
        <mc:AlternateContent xmlns:mc="http://schemas.openxmlformats.org/markup-compatibility/2006">
          <mc:Choice Requires="x14">
            <control shapeId="1427" r:id="rId365" name="Option Button 403">
              <controlPr defaultSize="0" autoFill="0" autoLine="0" autoPict="0">
                <anchor moveWithCells="1">
                  <from>
                    <xdr:col>3</xdr:col>
                    <xdr:colOff>57150</xdr:colOff>
                    <xdr:row>33</xdr:row>
                    <xdr:rowOff>9525</xdr:rowOff>
                  </from>
                  <to>
                    <xdr:col>3</xdr:col>
                    <xdr:colOff>266700</xdr:colOff>
                    <xdr:row>33</xdr:row>
                    <xdr:rowOff>219075</xdr:rowOff>
                  </to>
                </anchor>
              </controlPr>
            </control>
          </mc:Choice>
        </mc:AlternateContent>
        <mc:AlternateContent xmlns:mc="http://schemas.openxmlformats.org/markup-compatibility/2006">
          <mc:Choice Requires="x14">
            <control shapeId="1428" r:id="rId366" name="Option Button 404">
              <controlPr defaultSize="0" autoFill="0" autoLine="0" autoPict="0">
                <anchor moveWithCells="1">
                  <from>
                    <xdr:col>3</xdr:col>
                    <xdr:colOff>57150</xdr:colOff>
                    <xdr:row>34</xdr:row>
                    <xdr:rowOff>0</xdr:rowOff>
                  </from>
                  <to>
                    <xdr:col>3</xdr:col>
                    <xdr:colOff>266700</xdr:colOff>
                    <xdr:row>34</xdr:row>
                    <xdr:rowOff>209550</xdr:rowOff>
                  </to>
                </anchor>
              </controlPr>
            </control>
          </mc:Choice>
        </mc:AlternateContent>
        <mc:AlternateContent xmlns:mc="http://schemas.openxmlformats.org/markup-compatibility/2006">
          <mc:Choice Requires="x14">
            <control shapeId="1429" r:id="rId367" name="Option Button 405">
              <controlPr defaultSize="0" autoFill="0" autoLine="0" autoPict="0">
                <anchor moveWithCells="1">
                  <from>
                    <xdr:col>3</xdr:col>
                    <xdr:colOff>57150</xdr:colOff>
                    <xdr:row>35</xdr:row>
                    <xdr:rowOff>9525</xdr:rowOff>
                  </from>
                  <to>
                    <xdr:col>3</xdr:col>
                    <xdr:colOff>266700</xdr:colOff>
                    <xdr:row>35</xdr:row>
                    <xdr:rowOff>219075</xdr:rowOff>
                  </to>
                </anchor>
              </controlPr>
            </control>
          </mc:Choice>
        </mc:AlternateContent>
        <mc:AlternateContent xmlns:mc="http://schemas.openxmlformats.org/markup-compatibility/2006">
          <mc:Choice Requires="x14">
            <control shapeId="1430" r:id="rId368" name="Option Button 406">
              <controlPr defaultSize="0" autoFill="0" autoLine="0" autoPict="0">
                <anchor moveWithCells="1">
                  <from>
                    <xdr:col>3</xdr:col>
                    <xdr:colOff>66675</xdr:colOff>
                    <xdr:row>36</xdr:row>
                    <xdr:rowOff>57150</xdr:rowOff>
                  </from>
                  <to>
                    <xdr:col>3</xdr:col>
                    <xdr:colOff>276225</xdr:colOff>
                    <xdr:row>36</xdr:row>
                    <xdr:rowOff>266700</xdr:rowOff>
                  </to>
                </anchor>
              </controlPr>
            </control>
          </mc:Choice>
        </mc:AlternateContent>
        <mc:AlternateContent xmlns:mc="http://schemas.openxmlformats.org/markup-compatibility/2006">
          <mc:Choice Requires="x14">
            <control shapeId="1431" r:id="rId369" name="Group Box 407">
              <controlPr defaultSize="0" autoFill="0" autoPict="0">
                <anchor moveWithCells="1">
                  <from>
                    <xdr:col>3</xdr:col>
                    <xdr:colOff>0</xdr:colOff>
                    <xdr:row>33</xdr:row>
                    <xdr:rowOff>0</xdr:rowOff>
                  </from>
                  <to>
                    <xdr:col>5</xdr:col>
                    <xdr:colOff>0</xdr:colOff>
                    <xdr:row>36</xdr:row>
                    <xdr:rowOff>285750</xdr:rowOff>
                  </to>
                </anchor>
              </controlPr>
            </control>
          </mc:Choice>
        </mc:AlternateContent>
        <mc:AlternateContent xmlns:mc="http://schemas.openxmlformats.org/markup-compatibility/2006">
          <mc:Choice Requires="x14">
            <control shapeId="1432" r:id="rId370" name="Option Button 408">
              <controlPr defaultSize="0" autoFill="0" autoLine="0" autoPict="0">
                <anchor moveWithCells="1">
                  <from>
                    <xdr:col>5</xdr:col>
                    <xdr:colOff>9525</xdr:colOff>
                    <xdr:row>33</xdr:row>
                    <xdr:rowOff>19050</xdr:rowOff>
                  </from>
                  <to>
                    <xdr:col>5</xdr:col>
                    <xdr:colOff>219075</xdr:colOff>
                    <xdr:row>34</xdr:row>
                    <xdr:rowOff>0</xdr:rowOff>
                  </to>
                </anchor>
              </controlPr>
            </control>
          </mc:Choice>
        </mc:AlternateContent>
        <mc:AlternateContent xmlns:mc="http://schemas.openxmlformats.org/markup-compatibility/2006">
          <mc:Choice Requires="x14">
            <control shapeId="1433" r:id="rId371" name="Option Button 409">
              <controlPr defaultSize="0" autoFill="0" autoLine="0" autoPict="0">
                <anchor moveWithCells="1">
                  <from>
                    <xdr:col>5</xdr:col>
                    <xdr:colOff>9525</xdr:colOff>
                    <xdr:row>34</xdr:row>
                    <xdr:rowOff>9525</xdr:rowOff>
                  </from>
                  <to>
                    <xdr:col>5</xdr:col>
                    <xdr:colOff>219075</xdr:colOff>
                    <xdr:row>34</xdr:row>
                    <xdr:rowOff>219075</xdr:rowOff>
                  </to>
                </anchor>
              </controlPr>
            </control>
          </mc:Choice>
        </mc:AlternateContent>
        <mc:AlternateContent xmlns:mc="http://schemas.openxmlformats.org/markup-compatibility/2006">
          <mc:Choice Requires="x14">
            <control shapeId="1434" r:id="rId372" name="Option Button 410">
              <controlPr defaultSize="0" autoFill="0" autoLine="0" autoPict="0">
                <anchor moveWithCells="1">
                  <from>
                    <xdr:col>5</xdr:col>
                    <xdr:colOff>9525</xdr:colOff>
                    <xdr:row>34</xdr:row>
                    <xdr:rowOff>228600</xdr:rowOff>
                  </from>
                  <to>
                    <xdr:col>5</xdr:col>
                    <xdr:colOff>219075</xdr:colOff>
                    <xdr:row>35</xdr:row>
                    <xdr:rowOff>209550</xdr:rowOff>
                  </to>
                </anchor>
              </controlPr>
            </control>
          </mc:Choice>
        </mc:AlternateContent>
        <mc:AlternateContent xmlns:mc="http://schemas.openxmlformats.org/markup-compatibility/2006">
          <mc:Choice Requires="x14">
            <control shapeId="1435" r:id="rId373" name="Option Button 411">
              <controlPr defaultSize="0" autoFill="0" autoLine="0" autoPict="0">
                <anchor moveWithCells="1">
                  <from>
                    <xdr:col>5</xdr:col>
                    <xdr:colOff>9525</xdr:colOff>
                    <xdr:row>36</xdr:row>
                    <xdr:rowOff>57150</xdr:rowOff>
                  </from>
                  <to>
                    <xdr:col>5</xdr:col>
                    <xdr:colOff>219075</xdr:colOff>
                    <xdr:row>36</xdr:row>
                    <xdr:rowOff>266700</xdr:rowOff>
                  </to>
                </anchor>
              </controlPr>
            </control>
          </mc:Choice>
        </mc:AlternateContent>
        <mc:AlternateContent xmlns:mc="http://schemas.openxmlformats.org/markup-compatibility/2006">
          <mc:Choice Requires="x14">
            <control shapeId="1436" r:id="rId374" name="Group Box 412">
              <controlPr defaultSize="0" autoFill="0" autoPict="0">
                <anchor moveWithCells="1">
                  <from>
                    <xdr:col>5</xdr:col>
                    <xdr:colOff>0</xdr:colOff>
                    <xdr:row>33</xdr:row>
                    <xdr:rowOff>0</xdr:rowOff>
                  </from>
                  <to>
                    <xdr:col>5</xdr:col>
                    <xdr:colOff>1733550</xdr:colOff>
                    <xdr:row>37</xdr:row>
                    <xdr:rowOff>0</xdr:rowOff>
                  </to>
                </anchor>
              </controlPr>
            </control>
          </mc:Choice>
        </mc:AlternateContent>
        <mc:AlternateContent xmlns:mc="http://schemas.openxmlformats.org/markup-compatibility/2006">
          <mc:Choice Requires="x14">
            <control shapeId="1437" r:id="rId375" name="Option Button 413">
              <controlPr defaultSize="0" autoFill="0" autoLine="0" autoPict="0">
                <anchor moveWithCells="1">
                  <from>
                    <xdr:col>3</xdr:col>
                    <xdr:colOff>47625</xdr:colOff>
                    <xdr:row>37</xdr:row>
                    <xdr:rowOff>152400</xdr:rowOff>
                  </from>
                  <to>
                    <xdr:col>3</xdr:col>
                    <xdr:colOff>257175</xdr:colOff>
                    <xdr:row>37</xdr:row>
                    <xdr:rowOff>428625</xdr:rowOff>
                  </to>
                </anchor>
              </controlPr>
            </control>
          </mc:Choice>
        </mc:AlternateContent>
        <mc:AlternateContent xmlns:mc="http://schemas.openxmlformats.org/markup-compatibility/2006">
          <mc:Choice Requires="x14">
            <control shapeId="1438" r:id="rId376" name="Option Button 414">
              <controlPr defaultSize="0" autoFill="0" autoLine="0" autoPict="0">
                <anchor moveWithCells="1">
                  <from>
                    <xdr:col>3</xdr:col>
                    <xdr:colOff>57150</xdr:colOff>
                    <xdr:row>37</xdr:row>
                    <xdr:rowOff>533400</xdr:rowOff>
                  </from>
                  <to>
                    <xdr:col>3</xdr:col>
                    <xdr:colOff>266700</xdr:colOff>
                    <xdr:row>39</xdr:row>
                    <xdr:rowOff>9525</xdr:rowOff>
                  </to>
                </anchor>
              </controlPr>
            </control>
          </mc:Choice>
        </mc:AlternateContent>
        <mc:AlternateContent xmlns:mc="http://schemas.openxmlformats.org/markup-compatibility/2006">
          <mc:Choice Requires="x14">
            <control shapeId="1439" r:id="rId377" name="Option Button 415">
              <controlPr defaultSize="0" autoFill="0" autoLine="0" autoPict="0">
                <anchor moveWithCells="1">
                  <from>
                    <xdr:col>3</xdr:col>
                    <xdr:colOff>57150</xdr:colOff>
                    <xdr:row>38</xdr:row>
                    <xdr:rowOff>200025</xdr:rowOff>
                  </from>
                  <to>
                    <xdr:col>3</xdr:col>
                    <xdr:colOff>266700</xdr:colOff>
                    <xdr:row>40</xdr:row>
                    <xdr:rowOff>19050</xdr:rowOff>
                  </to>
                </anchor>
              </controlPr>
            </control>
          </mc:Choice>
        </mc:AlternateContent>
        <mc:AlternateContent xmlns:mc="http://schemas.openxmlformats.org/markup-compatibility/2006">
          <mc:Choice Requires="x14">
            <control shapeId="1440" r:id="rId378" name="Option Button 416">
              <controlPr defaultSize="0" autoFill="0" autoLine="0" autoPict="0">
                <anchor moveWithCells="1">
                  <from>
                    <xdr:col>3</xdr:col>
                    <xdr:colOff>47625</xdr:colOff>
                    <xdr:row>40</xdr:row>
                    <xdr:rowOff>47625</xdr:rowOff>
                  </from>
                  <to>
                    <xdr:col>3</xdr:col>
                    <xdr:colOff>257175</xdr:colOff>
                    <xdr:row>41</xdr:row>
                    <xdr:rowOff>38100</xdr:rowOff>
                  </to>
                </anchor>
              </controlPr>
            </control>
          </mc:Choice>
        </mc:AlternateContent>
        <mc:AlternateContent xmlns:mc="http://schemas.openxmlformats.org/markup-compatibility/2006">
          <mc:Choice Requires="x14">
            <control shapeId="1441" r:id="rId379" name="Group Box 417">
              <controlPr defaultSize="0" autoFill="0" autoPict="0">
                <anchor moveWithCells="1">
                  <from>
                    <xdr:col>3</xdr:col>
                    <xdr:colOff>0</xdr:colOff>
                    <xdr:row>37</xdr:row>
                    <xdr:rowOff>0</xdr:rowOff>
                  </from>
                  <to>
                    <xdr:col>5</xdr:col>
                    <xdr:colOff>0</xdr:colOff>
                    <xdr:row>40</xdr:row>
                    <xdr:rowOff>276225</xdr:rowOff>
                  </to>
                </anchor>
              </controlPr>
            </control>
          </mc:Choice>
        </mc:AlternateContent>
        <mc:AlternateContent xmlns:mc="http://schemas.openxmlformats.org/markup-compatibility/2006">
          <mc:Choice Requires="x14">
            <control shapeId="1442" r:id="rId380" name="Option Button 418">
              <controlPr defaultSize="0" autoFill="0" autoLine="0" autoPict="0">
                <anchor moveWithCells="1">
                  <from>
                    <xdr:col>5</xdr:col>
                    <xdr:colOff>0</xdr:colOff>
                    <xdr:row>37</xdr:row>
                    <xdr:rowOff>142875</xdr:rowOff>
                  </from>
                  <to>
                    <xdr:col>5</xdr:col>
                    <xdr:colOff>209550</xdr:colOff>
                    <xdr:row>37</xdr:row>
                    <xdr:rowOff>419100</xdr:rowOff>
                  </to>
                </anchor>
              </controlPr>
            </control>
          </mc:Choice>
        </mc:AlternateContent>
        <mc:AlternateContent xmlns:mc="http://schemas.openxmlformats.org/markup-compatibility/2006">
          <mc:Choice Requires="x14">
            <control shapeId="1443" r:id="rId381" name="Option Button 419">
              <controlPr defaultSize="0" autoFill="0" autoLine="0" autoPict="0">
                <anchor moveWithCells="1">
                  <from>
                    <xdr:col>5</xdr:col>
                    <xdr:colOff>0</xdr:colOff>
                    <xdr:row>37</xdr:row>
                    <xdr:rowOff>542925</xdr:rowOff>
                  </from>
                  <to>
                    <xdr:col>5</xdr:col>
                    <xdr:colOff>209550</xdr:colOff>
                    <xdr:row>39</xdr:row>
                    <xdr:rowOff>19050</xdr:rowOff>
                  </to>
                </anchor>
              </controlPr>
            </control>
          </mc:Choice>
        </mc:AlternateContent>
        <mc:AlternateContent xmlns:mc="http://schemas.openxmlformats.org/markup-compatibility/2006">
          <mc:Choice Requires="x14">
            <control shapeId="1445" r:id="rId382" name="Option Button 421">
              <controlPr defaultSize="0" autoFill="0" autoLine="0" autoPict="0">
                <anchor moveWithCells="1">
                  <from>
                    <xdr:col>5</xdr:col>
                    <xdr:colOff>9525</xdr:colOff>
                    <xdr:row>40</xdr:row>
                    <xdr:rowOff>38100</xdr:rowOff>
                  </from>
                  <to>
                    <xdr:col>5</xdr:col>
                    <xdr:colOff>219075</xdr:colOff>
                    <xdr:row>41</xdr:row>
                    <xdr:rowOff>28575</xdr:rowOff>
                  </to>
                </anchor>
              </controlPr>
            </control>
          </mc:Choice>
        </mc:AlternateContent>
        <mc:AlternateContent xmlns:mc="http://schemas.openxmlformats.org/markup-compatibility/2006">
          <mc:Choice Requires="x14">
            <control shapeId="1446" r:id="rId383" name="Group Box 422">
              <controlPr defaultSize="0" autoFill="0" autoPict="0">
                <anchor moveWithCells="1">
                  <from>
                    <xdr:col>4</xdr:col>
                    <xdr:colOff>657225</xdr:colOff>
                    <xdr:row>37</xdr:row>
                    <xdr:rowOff>0</xdr:rowOff>
                  </from>
                  <to>
                    <xdr:col>5</xdr:col>
                    <xdr:colOff>1733550</xdr:colOff>
                    <xdr:row>41</xdr:row>
                    <xdr:rowOff>0</xdr:rowOff>
                  </to>
                </anchor>
              </controlPr>
            </control>
          </mc:Choice>
        </mc:AlternateContent>
        <mc:AlternateContent xmlns:mc="http://schemas.openxmlformats.org/markup-compatibility/2006">
          <mc:Choice Requires="x14">
            <control shapeId="1447" r:id="rId384" name="Option Button 423">
              <controlPr defaultSize="0" autoFill="0" autoLine="0" autoPict="0">
                <anchor moveWithCells="1">
                  <from>
                    <xdr:col>3</xdr:col>
                    <xdr:colOff>57150</xdr:colOff>
                    <xdr:row>41</xdr:row>
                    <xdr:rowOff>9525</xdr:rowOff>
                  </from>
                  <to>
                    <xdr:col>3</xdr:col>
                    <xdr:colOff>257175</xdr:colOff>
                    <xdr:row>41</xdr:row>
                    <xdr:rowOff>219075</xdr:rowOff>
                  </to>
                </anchor>
              </controlPr>
            </control>
          </mc:Choice>
        </mc:AlternateContent>
        <mc:AlternateContent xmlns:mc="http://schemas.openxmlformats.org/markup-compatibility/2006">
          <mc:Choice Requires="x14">
            <control shapeId="1448" r:id="rId385" name="Option Button 424">
              <controlPr defaultSize="0" autoFill="0" autoLine="0" autoPict="0">
                <anchor moveWithCells="1">
                  <from>
                    <xdr:col>3</xdr:col>
                    <xdr:colOff>57150</xdr:colOff>
                    <xdr:row>42</xdr:row>
                    <xdr:rowOff>0</xdr:rowOff>
                  </from>
                  <to>
                    <xdr:col>3</xdr:col>
                    <xdr:colOff>257175</xdr:colOff>
                    <xdr:row>42</xdr:row>
                    <xdr:rowOff>209550</xdr:rowOff>
                  </to>
                </anchor>
              </controlPr>
            </control>
          </mc:Choice>
        </mc:AlternateContent>
        <mc:AlternateContent xmlns:mc="http://schemas.openxmlformats.org/markup-compatibility/2006">
          <mc:Choice Requires="x14">
            <control shapeId="1449" r:id="rId386" name="Option Button 425">
              <controlPr defaultSize="0" autoFill="0" autoLine="0" autoPict="0">
                <anchor moveWithCells="1">
                  <from>
                    <xdr:col>3</xdr:col>
                    <xdr:colOff>57150</xdr:colOff>
                    <xdr:row>43</xdr:row>
                    <xdr:rowOff>9525</xdr:rowOff>
                  </from>
                  <to>
                    <xdr:col>3</xdr:col>
                    <xdr:colOff>257175</xdr:colOff>
                    <xdr:row>43</xdr:row>
                    <xdr:rowOff>219075</xdr:rowOff>
                  </to>
                </anchor>
              </controlPr>
            </control>
          </mc:Choice>
        </mc:AlternateContent>
        <mc:AlternateContent xmlns:mc="http://schemas.openxmlformats.org/markup-compatibility/2006">
          <mc:Choice Requires="x14">
            <control shapeId="1450" r:id="rId387" name="Option Button 426">
              <controlPr defaultSize="0" autoFill="0" autoLine="0" autoPict="0">
                <anchor moveWithCells="1">
                  <from>
                    <xdr:col>3</xdr:col>
                    <xdr:colOff>57150</xdr:colOff>
                    <xdr:row>44</xdr:row>
                    <xdr:rowOff>57150</xdr:rowOff>
                  </from>
                  <to>
                    <xdr:col>3</xdr:col>
                    <xdr:colOff>257175</xdr:colOff>
                    <xdr:row>44</xdr:row>
                    <xdr:rowOff>266700</xdr:rowOff>
                  </to>
                </anchor>
              </controlPr>
            </control>
          </mc:Choice>
        </mc:AlternateContent>
        <mc:AlternateContent xmlns:mc="http://schemas.openxmlformats.org/markup-compatibility/2006">
          <mc:Choice Requires="x14">
            <control shapeId="1451" r:id="rId388" name="Group Box 427">
              <controlPr defaultSize="0" autoFill="0" autoPict="0">
                <anchor moveWithCells="1">
                  <from>
                    <xdr:col>3</xdr:col>
                    <xdr:colOff>0</xdr:colOff>
                    <xdr:row>41</xdr:row>
                    <xdr:rowOff>0</xdr:rowOff>
                  </from>
                  <to>
                    <xdr:col>4</xdr:col>
                    <xdr:colOff>657225</xdr:colOff>
                    <xdr:row>45</xdr:row>
                    <xdr:rowOff>0</xdr:rowOff>
                  </to>
                </anchor>
              </controlPr>
            </control>
          </mc:Choice>
        </mc:AlternateContent>
        <mc:AlternateContent xmlns:mc="http://schemas.openxmlformats.org/markup-compatibility/2006">
          <mc:Choice Requires="x14">
            <control shapeId="1452" r:id="rId389" name="Option Button 428">
              <controlPr defaultSize="0" autoFill="0" autoLine="0" autoPict="0">
                <anchor moveWithCells="1">
                  <from>
                    <xdr:col>5</xdr:col>
                    <xdr:colOff>9525</xdr:colOff>
                    <xdr:row>41</xdr:row>
                    <xdr:rowOff>19050</xdr:rowOff>
                  </from>
                  <to>
                    <xdr:col>5</xdr:col>
                    <xdr:colOff>219075</xdr:colOff>
                    <xdr:row>42</xdr:row>
                    <xdr:rowOff>0</xdr:rowOff>
                  </to>
                </anchor>
              </controlPr>
            </control>
          </mc:Choice>
        </mc:AlternateContent>
        <mc:AlternateContent xmlns:mc="http://schemas.openxmlformats.org/markup-compatibility/2006">
          <mc:Choice Requires="x14">
            <control shapeId="1453" r:id="rId390" name="Option Button 429">
              <controlPr defaultSize="0" autoFill="0" autoLine="0" autoPict="0">
                <anchor moveWithCells="1">
                  <from>
                    <xdr:col>5</xdr:col>
                    <xdr:colOff>9525</xdr:colOff>
                    <xdr:row>42</xdr:row>
                    <xdr:rowOff>9525</xdr:rowOff>
                  </from>
                  <to>
                    <xdr:col>5</xdr:col>
                    <xdr:colOff>219075</xdr:colOff>
                    <xdr:row>42</xdr:row>
                    <xdr:rowOff>219075</xdr:rowOff>
                  </to>
                </anchor>
              </controlPr>
            </control>
          </mc:Choice>
        </mc:AlternateContent>
        <mc:AlternateContent xmlns:mc="http://schemas.openxmlformats.org/markup-compatibility/2006">
          <mc:Choice Requires="x14">
            <control shapeId="1454" r:id="rId391" name="Option Button 430">
              <controlPr defaultSize="0" autoFill="0" autoLine="0" autoPict="0">
                <anchor moveWithCells="1">
                  <from>
                    <xdr:col>5</xdr:col>
                    <xdr:colOff>9525</xdr:colOff>
                    <xdr:row>43</xdr:row>
                    <xdr:rowOff>0</xdr:rowOff>
                  </from>
                  <to>
                    <xdr:col>5</xdr:col>
                    <xdr:colOff>219075</xdr:colOff>
                    <xdr:row>43</xdr:row>
                    <xdr:rowOff>209550</xdr:rowOff>
                  </to>
                </anchor>
              </controlPr>
            </control>
          </mc:Choice>
        </mc:AlternateContent>
        <mc:AlternateContent xmlns:mc="http://schemas.openxmlformats.org/markup-compatibility/2006">
          <mc:Choice Requires="x14">
            <control shapeId="1455" r:id="rId392" name="Option Button 431">
              <controlPr defaultSize="0" autoFill="0" autoLine="0" autoPict="0">
                <anchor moveWithCells="1">
                  <from>
                    <xdr:col>5</xdr:col>
                    <xdr:colOff>9525</xdr:colOff>
                    <xdr:row>44</xdr:row>
                    <xdr:rowOff>57150</xdr:rowOff>
                  </from>
                  <to>
                    <xdr:col>5</xdr:col>
                    <xdr:colOff>219075</xdr:colOff>
                    <xdr:row>44</xdr:row>
                    <xdr:rowOff>266700</xdr:rowOff>
                  </to>
                </anchor>
              </controlPr>
            </control>
          </mc:Choice>
        </mc:AlternateContent>
        <mc:AlternateContent xmlns:mc="http://schemas.openxmlformats.org/markup-compatibility/2006">
          <mc:Choice Requires="x14">
            <control shapeId="1456" r:id="rId393" name="Group Box 432">
              <controlPr defaultSize="0" autoFill="0" autoPict="0">
                <anchor moveWithCells="1">
                  <from>
                    <xdr:col>5</xdr:col>
                    <xdr:colOff>0</xdr:colOff>
                    <xdr:row>41</xdr:row>
                    <xdr:rowOff>0</xdr:rowOff>
                  </from>
                  <to>
                    <xdr:col>5</xdr:col>
                    <xdr:colOff>1733550</xdr:colOff>
                    <xdr:row>44</xdr:row>
                    <xdr:rowOff>276225</xdr:rowOff>
                  </to>
                </anchor>
              </controlPr>
            </control>
          </mc:Choice>
        </mc:AlternateContent>
        <mc:AlternateContent xmlns:mc="http://schemas.openxmlformats.org/markup-compatibility/2006">
          <mc:Choice Requires="x14">
            <control shapeId="1462" r:id="rId394" name="Option Button 438">
              <controlPr defaultSize="0" autoFill="0" autoLine="0" autoPict="0">
                <anchor moveWithCells="1">
                  <from>
                    <xdr:col>5</xdr:col>
                    <xdr:colOff>9525</xdr:colOff>
                    <xdr:row>41</xdr:row>
                    <xdr:rowOff>19050</xdr:rowOff>
                  </from>
                  <to>
                    <xdr:col>5</xdr:col>
                    <xdr:colOff>219075</xdr:colOff>
                    <xdr:row>42</xdr:row>
                    <xdr:rowOff>0</xdr:rowOff>
                  </to>
                </anchor>
              </controlPr>
            </control>
          </mc:Choice>
        </mc:AlternateContent>
        <mc:AlternateContent xmlns:mc="http://schemas.openxmlformats.org/markup-compatibility/2006">
          <mc:Choice Requires="x14">
            <control shapeId="1463" r:id="rId395" name="Option Button 439">
              <controlPr defaultSize="0" autoFill="0" autoLine="0" autoPict="0">
                <anchor moveWithCells="1">
                  <from>
                    <xdr:col>5</xdr:col>
                    <xdr:colOff>9525</xdr:colOff>
                    <xdr:row>42</xdr:row>
                    <xdr:rowOff>9525</xdr:rowOff>
                  </from>
                  <to>
                    <xdr:col>5</xdr:col>
                    <xdr:colOff>219075</xdr:colOff>
                    <xdr:row>42</xdr:row>
                    <xdr:rowOff>219075</xdr:rowOff>
                  </to>
                </anchor>
              </controlPr>
            </control>
          </mc:Choice>
        </mc:AlternateContent>
        <mc:AlternateContent xmlns:mc="http://schemas.openxmlformats.org/markup-compatibility/2006">
          <mc:Choice Requires="x14">
            <control shapeId="1464" r:id="rId396" name="Option Button 440">
              <controlPr defaultSize="0" autoFill="0" autoLine="0" autoPict="0">
                <anchor moveWithCells="1">
                  <from>
                    <xdr:col>5</xdr:col>
                    <xdr:colOff>9525</xdr:colOff>
                    <xdr:row>42</xdr:row>
                    <xdr:rowOff>228600</xdr:rowOff>
                  </from>
                  <to>
                    <xdr:col>5</xdr:col>
                    <xdr:colOff>219075</xdr:colOff>
                    <xdr:row>43</xdr:row>
                    <xdr:rowOff>209550</xdr:rowOff>
                  </to>
                </anchor>
              </controlPr>
            </control>
          </mc:Choice>
        </mc:AlternateContent>
        <mc:AlternateContent xmlns:mc="http://schemas.openxmlformats.org/markup-compatibility/2006">
          <mc:Choice Requires="x14">
            <control shapeId="1465" r:id="rId397" name="Option Button 441">
              <controlPr defaultSize="0" autoFill="0" autoLine="0" autoPict="0">
                <anchor moveWithCells="1">
                  <from>
                    <xdr:col>5</xdr:col>
                    <xdr:colOff>9525</xdr:colOff>
                    <xdr:row>44</xdr:row>
                    <xdr:rowOff>57150</xdr:rowOff>
                  </from>
                  <to>
                    <xdr:col>5</xdr:col>
                    <xdr:colOff>219075</xdr:colOff>
                    <xdr:row>44</xdr:row>
                    <xdr:rowOff>266700</xdr:rowOff>
                  </to>
                </anchor>
              </controlPr>
            </control>
          </mc:Choice>
        </mc:AlternateContent>
        <mc:AlternateContent xmlns:mc="http://schemas.openxmlformats.org/markup-compatibility/2006">
          <mc:Choice Requires="x14">
            <control shapeId="1466" r:id="rId398" name="Group Box 442">
              <controlPr defaultSize="0" autoFill="0" autoPict="0">
                <anchor moveWithCells="1">
                  <from>
                    <xdr:col>5</xdr:col>
                    <xdr:colOff>0</xdr:colOff>
                    <xdr:row>41</xdr:row>
                    <xdr:rowOff>0</xdr:rowOff>
                  </from>
                  <to>
                    <xdr:col>5</xdr:col>
                    <xdr:colOff>1733550</xdr:colOff>
                    <xdr:row>45</xdr:row>
                    <xdr:rowOff>0</xdr:rowOff>
                  </to>
                </anchor>
              </controlPr>
            </control>
          </mc:Choice>
        </mc:AlternateContent>
        <mc:AlternateContent xmlns:mc="http://schemas.openxmlformats.org/markup-compatibility/2006">
          <mc:Choice Requires="x14">
            <control shapeId="1467" r:id="rId399" name="Option Button 443">
              <controlPr defaultSize="0" autoFill="0" autoLine="0" autoPict="0">
                <anchor moveWithCells="1">
                  <from>
                    <xdr:col>5</xdr:col>
                    <xdr:colOff>0</xdr:colOff>
                    <xdr:row>38</xdr:row>
                    <xdr:rowOff>209550</xdr:rowOff>
                  </from>
                  <to>
                    <xdr:col>5</xdr:col>
                    <xdr:colOff>209550</xdr:colOff>
                    <xdr:row>40</xdr:row>
                    <xdr:rowOff>28575</xdr:rowOff>
                  </to>
                </anchor>
              </controlPr>
            </control>
          </mc:Choice>
        </mc:AlternateContent>
        <mc:AlternateContent xmlns:mc="http://schemas.openxmlformats.org/markup-compatibility/2006">
          <mc:Choice Requires="x14">
            <control shapeId="1738" r:id="rId400" name="Option Button 714">
              <controlPr defaultSize="0" autoFill="0" autoLine="0" autoPict="0">
                <anchor moveWithCells="1">
                  <from>
                    <xdr:col>3</xdr:col>
                    <xdr:colOff>28575</xdr:colOff>
                    <xdr:row>50</xdr:row>
                    <xdr:rowOff>19050</xdr:rowOff>
                  </from>
                  <to>
                    <xdr:col>3</xdr:col>
                    <xdr:colOff>276225</xdr:colOff>
                    <xdr:row>50</xdr:row>
                    <xdr:rowOff>200025</xdr:rowOff>
                  </to>
                </anchor>
              </controlPr>
            </control>
          </mc:Choice>
        </mc:AlternateContent>
        <mc:AlternateContent xmlns:mc="http://schemas.openxmlformats.org/markup-compatibility/2006">
          <mc:Choice Requires="x14">
            <control shapeId="1739" r:id="rId401" name="Option Button 715">
              <controlPr defaultSize="0" autoFill="0" autoLine="0" autoPict="0">
                <anchor moveWithCells="1">
                  <from>
                    <xdr:col>3</xdr:col>
                    <xdr:colOff>19050</xdr:colOff>
                    <xdr:row>51</xdr:row>
                    <xdr:rowOff>133350</xdr:rowOff>
                  </from>
                  <to>
                    <xdr:col>3</xdr:col>
                    <xdr:colOff>266700</xdr:colOff>
                    <xdr:row>51</xdr:row>
                    <xdr:rowOff>314325</xdr:rowOff>
                  </to>
                </anchor>
              </controlPr>
            </control>
          </mc:Choice>
        </mc:AlternateContent>
        <mc:AlternateContent xmlns:mc="http://schemas.openxmlformats.org/markup-compatibility/2006">
          <mc:Choice Requires="x14">
            <control shapeId="1740" r:id="rId402" name="Option Button 716">
              <controlPr defaultSize="0" autoFill="0" autoLine="0" autoPict="0">
                <anchor moveWithCells="1">
                  <from>
                    <xdr:col>3</xdr:col>
                    <xdr:colOff>19050</xdr:colOff>
                    <xdr:row>53</xdr:row>
                    <xdr:rowOff>257175</xdr:rowOff>
                  </from>
                  <to>
                    <xdr:col>3</xdr:col>
                    <xdr:colOff>266700</xdr:colOff>
                    <xdr:row>53</xdr:row>
                    <xdr:rowOff>542925</xdr:rowOff>
                  </to>
                </anchor>
              </controlPr>
            </control>
          </mc:Choice>
        </mc:AlternateContent>
        <mc:AlternateContent xmlns:mc="http://schemas.openxmlformats.org/markup-compatibility/2006">
          <mc:Choice Requires="x14">
            <control shapeId="1741" r:id="rId403" name="Group Box 717">
              <controlPr defaultSize="0" autoFill="0" autoPict="0">
                <anchor moveWithCells="1">
                  <from>
                    <xdr:col>3</xdr:col>
                    <xdr:colOff>0</xdr:colOff>
                    <xdr:row>50</xdr:row>
                    <xdr:rowOff>0</xdr:rowOff>
                  </from>
                  <to>
                    <xdr:col>4</xdr:col>
                    <xdr:colOff>657225</xdr:colOff>
                    <xdr:row>53</xdr:row>
                    <xdr:rowOff>819150</xdr:rowOff>
                  </to>
                </anchor>
              </controlPr>
            </control>
          </mc:Choice>
        </mc:AlternateContent>
        <mc:AlternateContent xmlns:mc="http://schemas.openxmlformats.org/markup-compatibility/2006">
          <mc:Choice Requires="x14">
            <control shapeId="1742" r:id="rId404" name="Option Button 718">
              <controlPr defaultSize="0" autoFill="0" autoLine="0" autoPict="0">
                <anchor moveWithCells="1">
                  <from>
                    <xdr:col>5</xdr:col>
                    <xdr:colOff>9525</xdr:colOff>
                    <xdr:row>189</xdr:row>
                    <xdr:rowOff>142875</xdr:rowOff>
                  </from>
                  <to>
                    <xdr:col>5</xdr:col>
                    <xdr:colOff>257175</xdr:colOff>
                    <xdr:row>189</xdr:row>
                    <xdr:rowOff>323850</xdr:rowOff>
                  </to>
                </anchor>
              </controlPr>
            </control>
          </mc:Choice>
        </mc:AlternateContent>
        <mc:AlternateContent xmlns:mc="http://schemas.openxmlformats.org/markup-compatibility/2006">
          <mc:Choice Requires="x14">
            <control shapeId="1743" r:id="rId405" name="Option Button 719">
              <controlPr defaultSize="0" autoFill="0" autoLine="0" autoPict="0">
                <anchor moveWithCells="1">
                  <from>
                    <xdr:col>5</xdr:col>
                    <xdr:colOff>9525</xdr:colOff>
                    <xdr:row>190</xdr:row>
                    <xdr:rowOff>133350</xdr:rowOff>
                  </from>
                  <to>
                    <xdr:col>5</xdr:col>
                    <xdr:colOff>257175</xdr:colOff>
                    <xdr:row>190</xdr:row>
                    <xdr:rowOff>314325</xdr:rowOff>
                  </to>
                </anchor>
              </controlPr>
            </control>
          </mc:Choice>
        </mc:AlternateContent>
        <mc:AlternateContent xmlns:mc="http://schemas.openxmlformats.org/markup-compatibility/2006">
          <mc:Choice Requires="x14">
            <control shapeId="1744" r:id="rId406" name="Option Button 720">
              <controlPr defaultSize="0" autoFill="0" autoLine="0" autoPict="0">
                <anchor moveWithCells="1">
                  <from>
                    <xdr:col>5</xdr:col>
                    <xdr:colOff>9525</xdr:colOff>
                    <xdr:row>191</xdr:row>
                    <xdr:rowOff>104775</xdr:rowOff>
                  </from>
                  <to>
                    <xdr:col>5</xdr:col>
                    <xdr:colOff>257175</xdr:colOff>
                    <xdr:row>191</xdr:row>
                    <xdr:rowOff>285750</xdr:rowOff>
                  </to>
                </anchor>
              </controlPr>
            </control>
          </mc:Choice>
        </mc:AlternateContent>
        <mc:AlternateContent xmlns:mc="http://schemas.openxmlformats.org/markup-compatibility/2006">
          <mc:Choice Requires="x14">
            <control shapeId="1745" r:id="rId407" name="Option Button 721">
              <controlPr defaultSize="0" autoFill="0" autoLine="0" autoPict="0">
                <anchor moveWithCells="1">
                  <from>
                    <xdr:col>5</xdr:col>
                    <xdr:colOff>9525</xdr:colOff>
                    <xdr:row>192</xdr:row>
                    <xdr:rowOff>9525</xdr:rowOff>
                  </from>
                  <to>
                    <xdr:col>5</xdr:col>
                    <xdr:colOff>257175</xdr:colOff>
                    <xdr:row>192</xdr:row>
                    <xdr:rowOff>190500</xdr:rowOff>
                  </to>
                </anchor>
              </controlPr>
            </control>
          </mc:Choice>
        </mc:AlternateContent>
        <mc:AlternateContent xmlns:mc="http://schemas.openxmlformats.org/markup-compatibility/2006">
          <mc:Choice Requires="x14">
            <control shapeId="1746" r:id="rId408" name="Group Box 722">
              <controlPr defaultSize="0" autoFill="0" autoPict="0">
                <anchor moveWithCells="1">
                  <from>
                    <xdr:col>5</xdr:col>
                    <xdr:colOff>0</xdr:colOff>
                    <xdr:row>189</xdr:row>
                    <xdr:rowOff>0</xdr:rowOff>
                  </from>
                  <to>
                    <xdr:col>6</xdr:col>
                    <xdr:colOff>0</xdr:colOff>
                    <xdr:row>193</xdr:row>
                    <xdr:rowOff>0</xdr:rowOff>
                  </to>
                </anchor>
              </controlPr>
            </control>
          </mc:Choice>
        </mc:AlternateContent>
        <mc:AlternateContent xmlns:mc="http://schemas.openxmlformats.org/markup-compatibility/2006">
          <mc:Choice Requires="x14">
            <control shapeId="1748" r:id="rId409" name="Option Button 724">
              <controlPr defaultSize="0" autoFill="0" autoLine="0" autoPict="0">
                <anchor moveWithCells="1">
                  <from>
                    <xdr:col>5</xdr:col>
                    <xdr:colOff>38100</xdr:colOff>
                    <xdr:row>169</xdr:row>
                    <xdr:rowOff>219075</xdr:rowOff>
                  </from>
                  <to>
                    <xdr:col>5</xdr:col>
                    <xdr:colOff>257175</xdr:colOff>
                    <xdr:row>169</xdr:row>
                    <xdr:rowOff>533400</xdr:rowOff>
                  </to>
                </anchor>
              </controlPr>
            </control>
          </mc:Choice>
        </mc:AlternateContent>
        <mc:AlternateContent xmlns:mc="http://schemas.openxmlformats.org/markup-compatibility/2006">
          <mc:Choice Requires="x14">
            <control shapeId="1749" r:id="rId410" name="Option Button 725">
              <controlPr defaultSize="0" autoFill="0" autoLine="0" autoPict="0">
                <anchor moveWithCells="1">
                  <from>
                    <xdr:col>5</xdr:col>
                    <xdr:colOff>38100</xdr:colOff>
                    <xdr:row>170</xdr:row>
                    <xdr:rowOff>123825</xdr:rowOff>
                  </from>
                  <to>
                    <xdr:col>5</xdr:col>
                    <xdr:colOff>257175</xdr:colOff>
                    <xdr:row>170</xdr:row>
                    <xdr:rowOff>428625</xdr:rowOff>
                  </to>
                </anchor>
              </controlPr>
            </control>
          </mc:Choice>
        </mc:AlternateContent>
        <mc:AlternateContent xmlns:mc="http://schemas.openxmlformats.org/markup-compatibility/2006">
          <mc:Choice Requires="x14">
            <control shapeId="1750" r:id="rId411" name="Option Button 726">
              <controlPr defaultSize="0" autoFill="0" autoLine="0" autoPict="0">
                <anchor moveWithCells="1">
                  <from>
                    <xdr:col>5</xdr:col>
                    <xdr:colOff>38100</xdr:colOff>
                    <xdr:row>171</xdr:row>
                    <xdr:rowOff>114300</xdr:rowOff>
                  </from>
                  <to>
                    <xdr:col>5</xdr:col>
                    <xdr:colOff>257175</xdr:colOff>
                    <xdr:row>171</xdr:row>
                    <xdr:rowOff>419100</xdr:rowOff>
                  </to>
                </anchor>
              </controlPr>
            </control>
          </mc:Choice>
        </mc:AlternateContent>
        <mc:AlternateContent xmlns:mc="http://schemas.openxmlformats.org/markup-compatibility/2006">
          <mc:Choice Requires="x14">
            <control shapeId="1751" r:id="rId412" name="Option Button 727">
              <controlPr defaultSize="0" autoFill="0" autoLine="0" autoPict="0">
                <anchor moveWithCells="1">
                  <from>
                    <xdr:col>5</xdr:col>
                    <xdr:colOff>28575</xdr:colOff>
                    <xdr:row>172</xdr:row>
                    <xdr:rowOff>85725</xdr:rowOff>
                  </from>
                  <to>
                    <xdr:col>5</xdr:col>
                    <xdr:colOff>247650</xdr:colOff>
                    <xdr:row>172</xdr:row>
                    <xdr:rowOff>400050</xdr:rowOff>
                  </to>
                </anchor>
              </controlPr>
            </control>
          </mc:Choice>
        </mc:AlternateContent>
        <mc:AlternateContent xmlns:mc="http://schemas.openxmlformats.org/markup-compatibility/2006">
          <mc:Choice Requires="x14">
            <control shapeId="1752" r:id="rId413" name="Group Box 728">
              <controlPr defaultSize="0" autoFill="0" autoPict="0">
                <anchor moveWithCells="1">
                  <from>
                    <xdr:col>5</xdr:col>
                    <xdr:colOff>0</xdr:colOff>
                    <xdr:row>168</xdr:row>
                    <xdr:rowOff>333375</xdr:rowOff>
                  </from>
                  <to>
                    <xdr:col>6</xdr:col>
                    <xdr:colOff>0</xdr:colOff>
                    <xdr:row>172</xdr:row>
                    <xdr:rowOff>504825</xdr:rowOff>
                  </to>
                </anchor>
              </controlPr>
            </control>
          </mc:Choice>
        </mc:AlternateContent>
        <mc:AlternateContent xmlns:mc="http://schemas.openxmlformats.org/markup-compatibility/2006">
          <mc:Choice Requires="x14">
            <control shapeId="1753" r:id="rId414" name="Option Button 729">
              <controlPr defaultSize="0" autoFill="0" autoLine="0" autoPict="0">
                <anchor moveWithCells="1">
                  <from>
                    <xdr:col>5</xdr:col>
                    <xdr:colOff>19050</xdr:colOff>
                    <xdr:row>151</xdr:row>
                    <xdr:rowOff>57150</xdr:rowOff>
                  </from>
                  <to>
                    <xdr:col>5</xdr:col>
                    <xdr:colOff>238125</xdr:colOff>
                    <xdr:row>151</xdr:row>
                    <xdr:rowOff>304800</xdr:rowOff>
                  </to>
                </anchor>
              </controlPr>
            </control>
          </mc:Choice>
        </mc:AlternateContent>
        <mc:AlternateContent xmlns:mc="http://schemas.openxmlformats.org/markup-compatibility/2006">
          <mc:Choice Requires="x14">
            <control shapeId="1754" r:id="rId415" name="Option Button 730">
              <controlPr defaultSize="0" autoFill="0" autoLine="0" autoPict="0">
                <anchor moveWithCells="1">
                  <from>
                    <xdr:col>5</xdr:col>
                    <xdr:colOff>19050</xdr:colOff>
                    <xdr:row>151</xdr:row>
                    <xdr:rowOff>390525</xdr:rowOff>
                  </from>
                  <to>
                    <xdr:col>5</xdr:col>
                    <xdr:colOff>238125</xdr:colOff>
                    <xdr:row>152</xdr:row>
                    <xdr:rowOff>209550</xdr:rowOff>
                  </to>
                </anchor>
              </controlPr>
            </control>
          </mc:Choice>
        </mc:AlternateContent>
        <mc:AlternateContent xmlns:mc="http://schemas.openxmlformats.org/markup-compatibility/2006">
          <mc:Choice Requires="x14">
            <control shapeId="1755" r:id="rId416" name="Option Button 731">
              <controlPr defaultSize="0" autoFill="0" autoLine="0" autoPict="0">
                <anchor moveWithCells="1">
                  <from>
                    <xdr:col>5</xdr:col>
                    <xdr:colOff>9525</xdr:colOff>
                    <xdr:row>95</xdr:row>
                    <xdr:rowOff>0</xdr:rowOff>
                  </from>
                  <to>
                    <xdr:col>5</xdr:col>
                    <xdr:colOff>228600</xdr:colOff>
                    <xdr:row>96</xdr:row>
                    <xdr:rowOff>19050</xdr:rowOff>
                  </to>
                </anchor>
              </controlPr>
            </control>
          </mc:Choice>
        </mc:AlternateContent>
        <mc:AlternateContent xmlns:mc="http://schemas.openxmlformats.org/markup-compatibility/2006">
          <mc:Choice Requires="x14">
            <control shapeId="1756" r:id="rId417" name="Option Button 732">
              <controlPr defaultSize="0" autoFill="0" autoLine="0" autoPict="0">
                <anchor moveWithCells="1">
                  <from>
                    <xdr:col>5</xdr:col>
                    <xdr:colOff>9525</xdr:colOff>
                    <xdr:row>95</xdr:row>
                    <xdr:rowOff>190500</xdr:rowOff>
                  </from>
                  <to>
                    <xdr:col>5</xdr:col>
                    <xdr:colOff>228600</xdr:colOff>
                    <xdr:row>96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AE5DFF"/>
  </sheetPr>
  <dimension ref="A1:AI33"/>
  <sheetViews>
    <sheetView showGridLines="0" zoomScale="70" zoomScaleNormal="70" workbookViewId="0">
      <selection activeCell="AC26" sqref="AC26"/>
    </sheetView>
  </sheetViews>
  <sheetFormatPr baseColWidth="10" defaultColWidth="0" defaultRowHeight="24" zeroHeight="1" x14ac:dyDescent="0.45"/>
  <cols>
    <col min="1" max="1" width="5" style="6" customWidth="1"/>
    <col min="2" max="2" width="20.28515625" style="6" customWidth="1"/>
    <col min="3" max="3" width="11.42578125" style="6" customWidth="1"/>
    <col min="4" max="4" width="7.85546875" style="6" customWidth="1"/>
    <col min="5" max="5" width="2.7109375" style="6" customWidth="1"/>
    <col min="6" max="6" width="29.85546875" style="6" customWidth="1"/>
    <col min="7" max="11" width="11.42578125" style="6" customWidth="1"/>
    <col min="12" max="12" width="6.7109375" style="6" customWidth="1"/>
    <col min="13" max="14" width="1.28515625" style="5" customWidth="1"/>
    <col min="15" max="15" width="8.140625" style="2" customWidth="1"/>
    <col min="16" max="17" width="11.42578125" style="2" customWidth="1"/>
    <col min="18" max="18" width="8.85546875" style="2" customWidth="1"/>
    <col min="19" max="23" width="11.42578125" style="2" customWidth="1"/>
    <col min="24" max="24" width="1.7109375" style="5" customWidth="1"/>
    <col min="25" max="25" width="1.85546875" style="2" customWidth="1"/>
    <col min="26" max="26" width="3" style="6" customWidth="1"/>
    <col min="27" max="35" width="11.42578125" style="6" customWidth="1"/>
    <col min="36" max="16384" width="11.42578125" style="6" hidden="1"/>
  </cols>
  <sheetData>
    <row r="1" spans="1:35" ht="99" customHeight="1" thickBot="1" x14ac:dyDescent="0.5">
      <c r="A1" s="147"/>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9"/>
    </row>
    <row r="2" spans="1:35" x14ac:dyDescent="0.45">
      <c r="A2" s="2"/>
      <c r="B2" s="3" t="s">
        <v>52</v>
      </c>
      <c r="C2" s="3" t="s">
        <v>73</v>
      </c>
      <c r="D2" s="3" t="s">
        <v>75</v>
      </c>
      <c r="E2" s="4"/>
      <c r="F2" s="4"/>
      <c r="G2" s="2"/>
      <c r="H2" s="2"/>
      <c r="I2" s="2"/>
      <c r="J2" s="2"/>
      <c r="K2" s="2"/>
      <c r="L2" s="2"/>
      <c r="Z2" s="2"/>
      <c r="AA2" s="2"/>
      <c r="AB2" s="2"/>
      <c r="AC2" s="2"/>
      <c r="AD2" s="2"/>
      <c r="AE2" s="2"/>
      <c r="AF2" s="2"/>
      <c r="AG2" s="2"/>
      <c r="AH2" s="2"/>
      <c r="AI2" s="2"/>
    </row>
    <row r="3" spans="1:35" x14ac:dyDescent="0.45">
      <c r="A3" s="2"/>
      <c r="B3" s="7" t="s">
        <v>68</v>
      </c>
      <c r="C3" s="3">
        <f>SUM(COUNTIF(Autoevaluación!$G$8:$H$19,B3),COUNTIF(Autoevaluación!$G$21:$H$28,B3),COUNTIF(Autoevaluación!$G$30:$H$45,B3),COUNTIF(Autoevaluación!$G$47:$H$58,B3),COUNTIF(Autoevaluación!$G$60:$H$71,B3),COUNTIF(Autoevaluación!$G$73:$H$80,B3),COUNTIF(Autoevaluación!$G$82:$H$193,B3))</f>
        <v>25</v>
      </c>
      <c r="D3" s="8">
        <f>C3/$C$8</f>
        <v>0.55555555555555558</v>
      </c>
      <c r="E3" s="4"/>
      <c r="F3" s="9">
        <v>0.42</v>
      </c>
      <c r="G3" s="2"/>
      <c r="H3" s="2"/>
      <c r="I3" s="2"/>
      <c r="J3" s="2"/>
      <c r="K3" s="2"/>
      <c r="L3" s="2"/>
      <c r="Z3" s="2"/>
      <c r="AA3" s="2"/>
      <c r="AB3" s="2"/>
      <c r="AC3" s="2"/>
      <c r="AD3" s="2"/>
      <c r="AE3" s="2"/>
      <c r="AF3" s="2"/>
      <c r="AG3" s="2"/>
      <c r="AH3" s="2"/>
      <c r="AI3" s="2"/>
    </row>
    <row r="4" spans="1:35" x14ac:dyDescent="0.45">
      <c r="A4" s="2"/>
      <c r="B4" s="7" t="s">
        <v>69</v>
      </c>
      <c r="C4" s="3">
        <f>SUM(COUNTIF(Autoevaluación!$G$8:$H$19,B4),COUNTIF(Autoevaluación!$G$21:$H$28,B4),COUNTIF(Autoevaluación!$G$30:$H$45,B4),COUNTIF(Autoevaluación!$G$47:$H$58,B4),COUNTIF(Autoevaluación!$G$60:$H$71,B4),COUNTIF(Autoevaluación!$G$73:$H$80,B4),COUNTIF(Autoevaluación!$G$82:$H$193,B4))</f>
        <v>8</v>
      </c>
      <c r="D4" s="8">
        <f t="shared" ref="D4:D7" si="0">C4/$C$8</f>
        <v>0.17777777777777778</v>
      </c>
      <c r="E4" s="4"/>
      <c r="F4" s="4"/>
      <c r="G4" s="2"/>
      <c r="H4" s="2"/>
      <c r="I4" s="2"/>
      <c r="J4" s="2"/>
      <c r="K4" s="2"/>
      <c r="L4" s="2"/>
      <c r="Z4" s="2"/>
      <c r="AA4" s="31"/>
      <c r="AB4" s="31"/>
      <c r="AC4" s="33" t="s">
        <v>85</v>
      </c>
      <c r="AD4" s="33"/>
      <c r="AE4" s="33"/>
      <c r="AF4" s="33"/>
      <c r="AG4" s="33"/>
      <c r="AH4" s="33"/>
      <c r="AI4" s="2"/>
    </row>
    <row r="5" spans="1:35" x14ac:dyDescent="0.45">
      <c r="A5" s="2"/>
      <c r="B5" s="7" t="s">
        <v>72</v>
      </c>
      <c r="C5" s="3">
        <f>SUM(COUNTIF(Autoevaluación!$G$8:$H$19,B5),COUNTIF(Autoevaluación!$G$21:$H$28,B5),COUNTIF(Autoevaluación!$G$30:$H$45,B5),COUNTIF(Autoevaluación!$G$47:$H$58,B5),COUNTIF(Autoevaluación!$G$60:$H$71,B5),COUNTIF(Autoevaluación!$G$73:$H$80,B5),COUNTIF(Autoevaluación!$G$82:$H$193,B5))</f>
        <v>1</v>
      </c>
      <c r="D5" s="8">
        <f t="shared" si="0"/>
        <v>2.2222222222222223E-2</v>
      </c>
      <c r="E5" s="4"/>
      <c r="F5" s="28">
        <f>SUM(D4:D7)</f>
        <v>0.44444444444444442</v>
      </c>
      <c r="G5" s="2"/>
      <c r="H5" s="2"/>
      <c r="I5" s="2"/>
      <c r="J5" s="2"/>
      <c r="K5" s="2"/>
      <c r="L5" s="2"/>
      <c r="Z5" s="2"/>
      <c r="AA5" s="31"/>
      <c r="AB5" s="31"/>
      <c r="AC5" s="33"/>
      <c r="AD5" s="33"/>
      <c r="AE5" s="33"/>
      <c r="AF5" s="33"/>
      <c r="AG5" s="33"/>
      <c r="AH5" s="33"/>
      <c r="AI5" s="2"/>
    </row>
    <row r="6" spans="1:35" x14ac:dyDescent="0.45">
      <c r="A6" s="2"/>
      <c r="B6" s="7" t="s">
        <v>70</v>
      </c>
      <c r="C6" s="3">
        <f>SUM(COUNTIF(Autoevaluación!$G$8:$H$19,B6),COUNTIF(Autoevaluación!$G$21:$H$28,B6),COUNTIF(Autoevaluación!$G$30:$H$45,B6),COUNTIF(Autoevaluación!$G$47:$H$58,B6),COUNTIF(Autoevaluación!$G$60:$H$71,B6),COUNTIF(Autoevaluación!$G$73:$H$80,B6),COUNTIF(Autoevaluación!$G$82:$H$193,B6))</f>
        <v>8</v>
      </c>
      <c r="D6" s="8">
        <f t="shared" si="0"/>
        <v>0.17777777777777778</v>
      </c>
      <c r="E6" s="4"/>
      <c r="F6" s="29"/>
      <c r="G6" s="2"/>
      <c r="H6" s="2"/>
      <c r="I6" s="2"/>
      <c r="J6" s="2"/>
      <c r="K6" s="2"/>
      <c r="L6" s="2"/>
      <c r="Z6" s="2"/>
      <c r="AA6" s="31"/>
      <c r="AB6" s="31"/>
      <c r="AC6" s="33"/>
      <c r="AD6" s="33"/>
      <c r="AE6" s="33"/>
      <c r="AF6" s="33"/>
      <c r="AG6" s="33"/>
      <c r="AH6" s="33"/>
      <c r="AI6" s="2"/>
    </row>
    <row r="7" spans="1:35" x14ac:dyDescent="0.45">
      <c r="A7" s="2"/>
      <c r="B7" s="7" t="s">
        <v>71</v>
      </c>
      <c r="C7" s="3">
        <f>SUM(COUNTIF(Autoevaluación!$G$8:$H$19,B7),COUNTIF(Autoevaluación!$G$21:$H$28,B7),COUNTIF(Autoevaluación!$G$30:$H$45,B7),COUNTIF(Autoevaluación!$G$47:$H$58,B7),COUNTIF(Autoevaluación!$G$60:$H$71,B7),COUNTIF(Autoevaluación!$G$73:$H$80,B7),COUNTIF(Autoevaluación!$G$82:$H$193,B7))</f>
        <v>3</v>
      </c>
      <c r="D7" s="8">
        <f t="shared" si="0"/>
        <v>6.6666666666666666E-2</v>
      </c>
      <c r="E7" s="4"/>
      <c r="F7" s="4"/>
      <c r="G7" s="2"/>
      <c r="H7" s="2"/>
      <c r="I7" s="2"/>
      <c r="J7" s="2"/>
      <c r="K7" s="2"/>
      <c r="L7" s="2"/>
      <c r="Z7" s="2"/>
      <c r="AA7" s="2"/>
      <c r="AB7" s="2"/>
      <c r="AC7" s="2"/>
      <c r="AD7" s="2"/>
      <c r="AE7" s="2"/>
      <c r="AF7" s="2"/>
      <c r="AG7" s="2"/>
      <c r="AH7" s="2"/>
      <c r="AI7" s="2"/>
    </row>
    <row r="8" spans="1:35" x14ac:dyDescent="0.45">
      <c r="A8" s="2"/>
      <c r="B8" s="7" t="s">
        <v>74</v>
      </c>
      <c r="C8" s="3">
        <f>SUM(C3:C7)</f>
        <v>45</v>
      </c>
      <c r="D8" s="4"/>
      <c r="E8" s="4"/>
      <c r="F8" s="4"/>
      <c r="G8" s="2"/>
      <c r="H8" s="2"/>
      <c r="I8" s="2"/>
      <c r="J8" s="2"/>
      <c r="K8" s="2"/>
      <c r="L8" s="2"/>
      <c r="Z8" s="2"/>
      <c r="AA8" s="2"/>
      <c r="AB8" s="2"/>
      <c r="AC8" s="2"/>
      <c r="AD8" s="2"/>
      <c r="AE8" s="2"/>
      <c r="AF8" s="2"/>
      <c r="AG8" s="2"/>
      <c r="AH8" s="2"/>
      <c r="AI8" s="2"/>
    </row>
    <row r="9" spans="1:35" x14ac:dyDescent="0.45">
      <c r="A9" s="2"/>
      <c r="B9" s="10"/>
      <c r="C9" s="2"/>
      <c r="D9" s="2"/>
      <c r="E9" s="2"/>
      <c r="F9" s="2"/>
      <c r="G9" s="2"/>
      <c r="H9" s="2"/>
      <c r="I9" s="2"/>
      <c r="J9" s="2"/>
      <c r="K9" s="2"/>
      <c r="L9" s="2"/>
      <c r="Z9" s="2"/>
      <c r="AA9" s="31"/>
      <c r="AB9" s="31"/>
      <c r="AC9" s="33" t="s">
        <v>86</v>
      </c>
      <c r="AD9" s="33"/>
      <c r="AE9" s="33"/>
      <c r="AF9" s="33"/>
      <c r="AG9" s="33"/>
      <c r="AH9" s="33"/>
      <c r="AI9" s="2"/>
    </row>
    <row r="10" spans="1:35" x14ac:dyDescent="0.45">
      <c r="A10" s="2"/>
      <c r="B10" s="2"/>
      <c r="C10" s="2"/>
      <c r="D10" s="2"/>
      <c r="E10" s="2"/>
      <c r="F10" s="2"/>
      <c r="G10" s="2"/>
      <c r="H10" s="2"/>
      <c r="I10" s="2"/>
      <c r="J10" s="2"/>
      <c r="K10" s="2"/>
      <c r="L10" s="2"/>
      <c r="Z10" s="2"/>
      <c r="AA10" s="31"/>
      <c r="AB10" s="31"/>
      <c r="AC10" s="33"/>
      <c r="AD10" s="33"/>
      <c r="AE10" s="33"/>
      <c r="AF10" s="33"/>
      <c r="AG10" s="33"/>
      <c r="AH10" s="33"/>
      <c r="AI10" s="2"/>
    </row>
    <row r="11" spans="1:35" x14ac:dyDescent="0.45">
      <c r="A11" s="2"/>
      <c r="B11" s="2"/>
      <c r="C11" s="2"/>
      <c r="D11" s="2"/>
      <c r="E11" s="2"/>
      <c r="F11" s="2"/>
      <c r="G11" s="2"/>
      <c r="H11" s="2"/>
      <c r="I11" s="2"/>
      <c r="J11" s="2"/>
      <c r="K11" s="2"/>
      <c r="L11" s="2"/>
      <c r="Z11" s="2"/>
      <c r="AA11" s="31"/>
      <c r="AB11" s="31"/>
      <c r="AC11" s="33"/>
      <c r="AD11" s="33"/>
      <c r="AE11" s="33"/>
      <c r="AF11" s="33"/>
      <c r="AG11" s="33"/>
      <c r="AH11" s="33"/>
      <c r="AI11" s="2"/>
    </row>
    <row r="12" spans="1:35" x14ac:dyDescent="0.45">
      <c r="A12" s="2"/>
      <c r="B12" s="2"/>
      <c r="C12" s="2"/>
      <c r="D12" s="2"/>
      <c r="E12" s="2"/>
      <c r="F12" s="2"/>
      <c r="G12" s="2"/>
      <c r="H12" s="2"/>
      <c r="I12" s="2"/>
      <c r="J12" s="2"/>
      <c r="K12" s="2"/>
      <c r="L12" s="2"/>
      <c r="Z12" s="2"/>
      <c r="AA12" s="2"/>
      <c r="AB12" s="2"/>
      <c r="AC12" s="2"/>
      <c r="AD12" s="2"/>
      <c r="AE12" s="2"/>
      <c r="AF12" s="2"/>
      <c r="AG12" s="2"/>
      <c r="AH12" s="2"/>
      <c r="AI12" s="2"/>
    </row>
    <row r="13" spans="1:35" x14ac:dyDescent="0.45">
      <c r="A13" s="2"/>
      <c r="B13" s="2"/>
      <c r="C13" s="2"/>
      <c r="D13" s="2"/>
      <c r="E13" s="2"/>
      <c r="F13" s="2"/>
      <c r="G13" s="2"/>
      <c r="H13" s="2"/>
      <c r="I13" s="2"/>
      <c r="J13" s="2"/>
      <c r="K13" s="2"/>
      <c r="L13" s="2"/>
      <c r="Z13" s="2"/>
      <c r="AA13" s="2"/>
      <c r="AB13" s="2"/>
      <c r="AC13" s="2"/>
      <c r="AD13" s="2"/>
      <c r="AE13" s="2"/>
      <c r="AF13" s="2"/>
      <c r="AG13" s="2"/>
      <c r="AH13" s="2"/>
      <c r="AI13" s="2"/>
    </row>
    <row r="14" spans="1:35" ht="30.75" customHeight="1" x14ac:dyDescent="0.45">
      <c r="A14" s="2"/>
      <c r="B14" s="2"/>
      <c r="C14" s="2"/>
      <c r="D14" s="2"/>
      <c r="E14" s="2"/>
      <c r="F14" s="2"/>
      <c r="G14" s="2"/>
      <c r="H14" s="2"/>
      <c r="I14" s="2"/>
      <c r="J14" s="2"/>
      <c r="K14" s="2"/>
      <c r="L14" s="2"/>
      <c r="Z14" s="2"/>
      <c r="AA14" s="31"/>
      <c r="AB14" s="31"/>
      <c r="AC14" s="34" t="s">
        <v>87</v>
      </c>
      <c r="AD14" s="34"/>
      <c r="AE14" s="34"/>
      <c r="AF14" s="34"/>
      <c r="AG14" s="34"/>
      <c r="AH14" s="34"/>
      <c r="AI14" s="2"/>
    </row>
    <row r="15" spans="1:35" ht="45.75" customHeight="1" x14ac:dyDescent="0.45">
      <c r="A15" s="2"/>
      <c r="B15" s="2"/>
      <c r="C15" s="2"/>
      <c r="D15" s="2"/>
      <c r="E15" s="2"/>
      <c r="F15" s="2"/>
      <c r="G15" s="2"/>
      <c r="H15" s="2"/>
      <c r="I15" s="2"/>
      <c r="J15" s="2"/>
      <c r="K15" s="2"/>
      <c r="L15" s="2"/>
      <c r="Z15" s="2"/>
      <c r="AA15" s="31"/>
      <c r="AB15" s="31"/>
      <c r="AC15" s="34"/>
      <c r="AD15" s="34"/>
      <c r="AE15" s="34"/>
      <c r="AF15" s="34"/>
      <c r="AG15" s="34"/>
      <c r="AH15" s="34"/>
      <c r="AI15" s="2"/>
    </row>
    <row r="16" spans="1:35" x14ac:dyDescent="0.45">
      <c r="A16" s="2"/>
      <c r="B16" s="2"/>
      <c r="C16" s="2"/>
      <c r="D16" s="2"/>
      <c r="E16" s="2"/>
      <c r="F16" s="2"/>
      <c r="G16" s="2"/>
      <c r="H16" s="2"/>
      <c r="I16" s="2"/>
      <c r="J16" s="2"/>
      <c r="K16" s="2"/>
      <c r="L16" s="2"/>
      <c r="Z16" s="2"/>
      <c r="AA16" s="31"/>
      <c r="AB16" s="31"/>
      <c r="AC16" s="34"/>
      <c r="AD16" s="34"/>
      <c r="AE16" s="34"/>
      <c r="AF16" s="34"/>
      <c r="AG16" s="34"/>
      <c r="AH16" s="34"/>
      <c r="AI16" s="2"/>
    </row>
    <row r="17" spans="1:35" x14ac:dyDescent="0.45">
      <c r="A17" s="2"/>
      <c r="B17" s="2"/>
      <c r="C17" s="2"/>
      <c r="D17" s="2"/>
      <c r="E17" s="2"/>
      <c r="F17" s="2"/>
      <c r="G17" s="2"/>
      <c r="H17" s="2"/>
      <c r="I17" s="2"/>
      <c r="J17" s="2"/>
      <c r="K17" s="2"/>
      <c r="L17" s="2"/>
      <c r="Z17" s="2"/>
      <c r="AA17" s="2"/>
      <c r="AB17" s="2"/>
      <c r="AC17" s="2"/>
      <c r="AD17" s="2"/>
      <c r="AE17" s="2"/>
      <c r="AF17" s="2"/>
      <c r="AG17" s="2"/>
      <c r="AH17" s="2"/>
      <c r="AI17" s="2"/>
    </row>
    <row r="18" spans="1:35" x14ac:dyDescent="0.45">
      <c r="A18" s="2"/>
      <c r="B18" s="2"/>
      <c r="C18" s="2"/>
      <c r="D18" s="2"/>
      <c r="E18" s="2"/>
      <c r="F18" s="2"/>
      <c r="G18" s="2"/>
      <c r="H18" s="2"/>
      <c r="I18" s="2"/>
      <c r="J18" s="2"/>
      <c r="K18" s="2"/>
      <c r="L18" s="2"/>
      <c r="Z18" s="2"/>
      <c r="AA18" s="2"/>
      <c r="AB18" s="2"/>
      <c r="AC18" s="2"/>
      <c r="AD18" s="2"/>
      <c r="AE18" s="2"/>
      <c r="AF18" s="2"/>
      <c r="AG18" s="2"/>
      <c r="AH18" s="2"/>
      <c r="AI18" s="2"/>
    </row>
    <row r="19" spans="1:35" x14ac:dyDescent="0.45">
      <c r="A19" s="2"/>
      <c r="B19" s="2"/>
      <c r="C19" s="2"/>
      <c r="D19" s="2"/>
      <c r="E19" s="2"/>
      <c r="F19" s="2"/>
      <c r="G19" s="2"/>
      <c r="H19" s="2"/>
      <c r="I19" s="2"/>
      <c r="J19" s="2"/>
      <c r="K19" s="2"/>
      <c r="L19" s="2"/>
      <c r="Z19" s="2"/>
      <c r="AA19" s="2"/>
      <c r="AB19" s="2"/>
      <c r="AC19" s="2"/>
      <c r="AD19" s="2"/>
      <c r="AE19" s="2"/>
      <c r="AF19" s="2"/>
      <c r="AG19" s="2"/>
      <c r="AH19" s="2"/>
      <c r="AI19" s="2"/>
    </row>
    <row r="20" spans="1:35" x14ac:dyDescent="0.45">
      <c r="A20" s="2"/>
      <c r="B20" s="2"/>
      <c r="C20" s="2"/>
      <c r="D20" s="2"/>
      <c r="E20" s="2"/>
      <c r="F20" s="2"/>
      <c r="G20" s="2"/>
      <c r="H20" s="2"/>
      <c r="I20" s="2"/>
      <c r="J20" s="2"/>
      <c r="K20" s="2"/>
      <c r="L20" s="2"/>
      <c r="Y20" s="24"/>
      <c r="Z20" s="24"/>
      <c r="AA20" s="24"/>
      <c r="AB20" s="24"/>
      <c r="AC20" s="24"/>
      <c r="AD20" s="24"/>
      <c r="AE20" s="24"/>
      <c r="AF20" s="24"/>
      <c r="AG20" s="24"/>
      <c r="AH20" s="24"/>
      <c r="AI20" s="24"/>
    </row>
    <row r="21" spans="1:35" ht="24" customHeight="1" x14ac:dyDescent="0.45">
      <c r="A21" s="30" t="s">
        <v>77</v>
      </c>
      <c r="B21" s="30"/>
      <c r="C21" s="30"/>
      <c r="D21" s="30"/>
      <c r="E21" s="30"/>
      <c r="F21" s="30"/>
      <c r="G21" s="30"/>
      <c r="H21" s="30"/>
      <c r="I21" s="30"/>
      <c r="J21" s="30"/>
      <c r="K21" s="2"/>
      <c r="L21" s="2"/>
      <c r="O21" s="32" t="s">
        <v>84</v>
      </c>
      <c r="P21" s="32"/>
      <c r="Q21" s="32"/>
      <c r="R21" s="32"/>
      <c r="S21" s="32"/>
      <c r="T21" s="32"/>
      <c r="U21" s="32"/>
      <c r="V21" s="32"/>
      <c r="W21" s="32"/>
      <c r="Y21" s="24"/>
      <c r="Z21" s="24"/>
      <c r="AA21" s="24"/>
      <c r="AB21" s="24"/>
      <c r="AC21" s="24"/>
      <c r="AD21" s="24"/>
      <c r="AE21" s="24"/>
      <c r="AF21" s="24"/>
      <c r="AG21" s="24"/>
      <c r="AH21" s="24"/>
      <c r="AI21" s="24"/>
    </row>
    <row r="22" spans="1:35" ht="18" customHeight="1" x14ac:dyDescent="0.45">
      <c r="A22" s="2"/>
      <c r="B22" s="2"/>
      <c r="C22" s="2"/>
      <c r="D22" s="2"/>
      <c r="E22" s="2"/>
      <c r="F22" s="2"/>
      <c r="G22" s="2"/>
      <c r="H22" s="2"/>
      <c r="I22" s="2"/>
      <c r="J22" s="2"/>
      <c r="K22" s="2"/>
      <c r="L22" s="2"/>
      <c r="O22" s="32"/>
      <c r="P22" s="32"/>
      <c r="Q22" s="32"/>
      <c r="R22" s="32"/>
      <c r="S22" s="32"/>
      <c r="T22" s="32"/>
      <c r="U22" s="32"/>
      <c r="V22" s="32"/>
      <c r="W22" s="32"/>
      <c r="Y22" s="24"/>
      <c r="Z22" s="24"/>
      <c r="AA22" s="24"/>
      <c r="AB22" s="24"/>
      <c r="AC22" s="24"/>
      <c r="AD22" s="24"/>
      <c r="AE22" s="24"/>
      <c r="AF22" s="24"/>
      <c r="AG22" s="24"/>
      <c r="AH22" s="24"/>
      <c r="AI22" s="24"/>
    </row>
    <row r="23" spans="1:35" ht="41.25" customHeight="1" x14ac:dyDescent="0.45">
      <c r="A23" s="2"/>
      <c r="B23" s="11"/>
      <c r="C23" s="11"/>
      <c r="D23" s="2"/>
      <c r="E23" s="2"/>
      <c r="F23" s="12" t="s">
        <v>76</v>
      </c>
      <c r="G23" s="13" t="s">
        <v>73</v>
      </c>
      <c r="H23" s="2"/>
      <c r="I23" s="2"/>
      <c r="J23" s="2"/>
      <c r="K23" s="2"/>
      <c r="L23" s="2"/>
      <c r="O23" s="32"/>
      <c r="P23" s="32"/>
      <c r="Q23" s="32"/>
      <c r="R23" s="32"/>
      <c r="S23" s="32"/>
      <c r="T23" s="32"/>
      <c r="U23" s="32"/>
      <c r="V23" s="32"/>
      <c r="W23" s="32"/>
      <c r="Y23" s="24"/>
      <c r="Z23" s="24"/>
      <c r="AA23" s="24"/>
      <c r="AB23" s="24"/>
      <c r="AC23" s="24"/>
      <c r="AD23" s="24"/>
      <c r="AE23" s="24"/>
      <c r="AF23" s="24"/>
      <c r="AG23" s="24"/>
      <c r="AH23" s="24"/>
      <c r="AI23" s="24"/>
    </row>
    <row r="24" spans="1:35" ht="26.25" customHeight="1" thickBot="1" x14ac:dyDescent="0.5">
      <c r="A24" s="2"/>
      <c r="B24" s="11"/>
      <c r="C24" s="11"/>
      <c r="D24" s="2"/>
      <c r="E24" s="2"/>
      <c r="F24" s="14" t="s">
        <v>68</v>
      </c>
      <c r="G24" s="15">
        <f>C3</f>
        <v>25</v>
      </c>
      <c r="H24" s="2"/>
      <c r="I24" s="16"/>
      <c r="J24" s="16"/>
      <c r="K24" s="16"/>
      <c r="L24" s="2"/>
      <c r="O24" s="32"/>
      <c r="P24" s="32"/>
      <c r="Q24" s="32"/>
      <c r="R24" s="32"/>
      <c r="S24" s="32"/>
      <c r="T24" s="32"/>
      <c r="U24" s="32"/>
      <c r="V24" s="32"/>
      <c r="W24" s="32"/>
      <c r="Y24" s="24"/>
      <c r="Z24" s="24"/>
      <c r="AA24" s="24"/>
      <c r="AB24" s="24"/>
      <c r="AC24" s="24"/>
      <c r="AD24" s="24"/>
      <c r="AE24" s="24"/>
      <c r="AF24" s="24"/>
      <c r="AG24" s="24"/>
      <c r="AH24" s="24"/>
      <c r="AI24" s="24"/>
    </row>
    <row r="25" spans="1:35" ht="26.25" customHeight="1" thickBot="1" x14ac:dyDescent="0.5">
      <c r="A25" s="2"/>
      <c r="B25" s="11"/>
      <c r="C25" s="11"/>
      <c r="D25" s="2"/>
      <c r="E25" s="2"/>
      <c r="F25" s="17" t="s">
        <v>69</v>
      </c>
      <c r="G25" s="15">
        <f t="shared" ref="G25:G28" si="1">C4</f>
        <v>8</v>
      </c>
      <c r="H25" s="2"/>
      <c r="I25" s="16" t="s">
        <v>73</v>
      </c>
      <c r="J25" s="18">
        <f>IF(G24=0,1,IF(G28&gt;0,G24/(SUM(G24:G27)),G24/SUM(G24:G28)))</f>
        <v>0.59523809523809523</v>
      </c>
      <c r="K25" s="16"/>
      <c r="L25" s="2"/>
      <c r="O25" s="1"/>
      <c r="P25" s="1"/>
      <c r="Q25" s="25" t="s">
        <v>78</v>
      </c>
      <c r="R25" s="26"/>
      <c r="S25" s="26"/>
      <c r="T25" s="27"/>
      <c r="U25" s="22">
        <f>J25</f>
        <v>0.59523809523809523</v>
      </c>
      <c r="V25" s="1"/>
      <c r="W25" s="1"/>
      <c r="Y25" s="24"/>
      <c r="Z25" s="24"/>
      <c r="AA25" s="24"/>
      <c r="AB25" s="24"/>
      <c r="AC25" s="24"/>
      <c r="AD25" s="24"/>
      <c r="AE25" s="24"/>
      <c r="AF25" s="24"/>
      <c r="AG25" s="24"/>
      <c r="AH25" s="24"/>
      <c r="AI25" s="24"/>
    </row>
    <row r="26" spans="1:35" ht="29.25" customHeight="1" x14ac:dyDescent="0.45">
      <c r="A26" s="2"/>
      <c r="B26" s="11"/>
      <c r="C26" s="11"/>
      <c r="D26" s="2"/>
      <c r="E26" s="2"/>
      <c r="F26" s="19" t="s">
        <v>72</v>
      </c>
      <c r="G26" s="15">
        <f t="shared" si="1"/>
        <v>1</v>
      </c>
      <c r="H26" s="2"/>
      <c r="I26" s="16"/>
      <c r="J26" s="20">
        <f>1-J25</f>
        <v>0.40476190476190477</v>
      </c>
      <c r="K26" s="16"/>
      <c r="L26" s="2"/>
      <c r="O26" s="1"/>
      <c r="P26" s="1"/>
      <c r="Q26" s="1"/>
      <c r="R26" s="1"/>
      <c r="S26" s="1"/>
      <c r="T26" s="1"/>
      <c r="U26" s="1"/>
      <c r="V26" s="1"/>
      <c r="W26" s="1"/>
      <c r="Y26" s="24"/>
      <c r="Z26" s="24"/>
      <c r="AA26" s="24"/>
      <c r="AB26" s="24"/>
      <c r="AC26" s="24"/>
      <c r="AD26" s="24"/>
      <c r="AE26" s="24"/>
      <c r="AF26" s="24"/>
      <c r="AG26" s="24"/>
      <c r="AH26" s="24"/>
      <c r="AI26" s="24"/>
    </row>
    <row r="27" spans="1:35" ht="34.5" customHeight="1" x14ac:dyDescent="0.45">
      <c r="A27" s="2"/>
      <c r="B27" s="11"/>
      <c r="C27" s="11"/>
      <c r="D27" s="2"/>
      <c r="E27" s="2"/>
      <c r="F27" s="21" t="s">
        <v>70</v>
      </c>
      <c r="G27" s="15">
        <f t="shared" si="1"/>
        <v>8</v>
      </c>
      <c r="H27" s="2"/>
      <c r="I27" s="2"/>
      <c r="J27" s="2"/>
      <c r="K27" s="2"/>
      <c r="L27" s="2"/>
      <c r="O27" s="1"/>
      <c r="U27" s="1"/>
      <c r="V27" s="1"/>
      <c r="W27" s="1"/>
      <c r="Y27" s="24"/>
      <c r="Z27" s="24"/>
      <c r="AA27" s="24"/>
      <c r="AB27" s="24"/>
      <c r="AC27" s="24"/>
      <c r="AD27" s="24"/>
      <c r="AE27" s="24"/>
      <c r="AF27" s="24"/>
      <c r="AG27" s="24"/>
      <c r="AH27" s="24"/>
      <c r="AI27" s="24"/>
    </row>
    <row r="28" spans="1:35" ht="26.25" customHeight="1" x14ac:dyDescent="0.45">
      <c r="A28" s="2"/>
      <c r="B28" s="11"/>
      <c r="C28" s="11"/>
      <c r="D28" s="2"/>
      <c r="E28" s="2"/>
      <c r="F28" s="23" t="s">
        <v>71</v>
      </c>
      <c r="G28" s="15">
        <f t="shared" si="1"/>
        <v>3</v>
      </c>
      <c r="H28" s="2"/>
      <c r="I28" s="2"/>
      <c r="J28" s="2"/>
      <c r="K28" s="2"/>
      <c r="L28" s="2"/>
      <c r="O28" s="1"/>
      <c r="P28" s="1"/>
      <c r="Q28" s="1"/>
      <c r="R28" s="1"/>
      <c r="S28" s="1"/>
      <c r="T28" s="1"/>
      <c r="U28" s="1"/>
      <c r="V28" s="1"/>
      <c r="W28" s="1"/>
      <c r="Y28" s="24"/>
      <c r="Z28" s="24"/>
      <c r="AA28" s="24"/>
      <c r="AB28" s="24"/>
      <c r="AC28" s="24"/>
      <c r="AD28" s="24"/>
      <c r="AE28" s="24"/>
      <c r="AF28" s="24"/>
      <c r="AG28" s="24"/>
      <c r="AH28" s="24"/>
      <c r="AI28" s="24"/>
    </row>
    <row r="29" spans="1:35" ht="18" customHeight="1" x14ac:dyDescent="0.45">
      <c r="A29" s="2"/>
      <c r="B29" s="2"/>
      <c r="C29" s="2"/>
      <c r="D29" s="2"/>
      <c r="E29" s="2"/>
      <c r="F29" s="2"/>
      <c r="G29" s="2"/>
      <c r="H29" s="2"/>
      <c r="I29" s="2"/>
      <c r="J29" s="2"/>
      <c r="K29" s="2"/>
      <c r="L29" s="2"/>
      <c r="O29" s="1"/>
      <c r="P29" s="1"/>
      <c r="Q29" s="1"/>
      <c r="R29" s="1"/>
      <c r="S29" s="1"/>
      <c r="T29" s="1"/>
      <c r="U29" s="1"/>
      <c r="V29" s="1"/>
      <c r="W29" s="1"/>
      <c r="Y29" s="24"/>
      <c r="Z29" s="24"/>
      <c r="AA29" s="24"/>
      <c r="AB29" s="24"/>
      <c r="AC29" s="24"/>
      <c r="AD29" s="24"/>
      <c r="AE29" s="24"/>
      <c r="AF29" s="24"/>
      <c r="AG29" s="24"/>
      <c r="AH29" s="24"/>
      <c r="AI29" s="24"/>
    </row>
    <row r="30" spans="1:35" hidden="1" x14ac:dyDescent="0.45">
      <c r="A30" s="2"/>
      <c r="B30" s="2"/>
      <c r="C30" s="2"/>
      <c r="D30" s="2"/>
      <c r="E30" s="2"/>
      <c r="F30" s="2"/>
      <c r="G30" s="2"/>
      <c r="H30" s="2"/>
      <c r="I30" s="2"/>
      <c r="J30" s="2"/>
      <c r="K30" s="2"/>
      <c r="L30" s="2"/>
    </row>
    <row r="31" spans="1:35" hidden="1" x14ac:dyDescent="0.45">
      <c r="A31" s="2"/>
      <c r="B31" s="2"/>
      <c r="C31" s="2"/>
      <c r="D31" s="2"/>
      <c r="E31" s="2"/>
      <c r="F31" s="2"/>
      <c r="G31" s="2"/>
      <c r="H31" s="2"/>
      <c r="I31" s="2"/>
      <c r="J31" s="2"/>
      <c r="K31" s="2"/>
      <c r="L31" s="2"/>
    </row>
    <row r="32" spans="1:35" hidden="1" x14ac:dyDescent="0.45">
      <c r="A32" s="2"/>
      <c r="B32" s="2"/>
      <c r="C32" s="2"/>
      <c r="D32" s="2"/>
      <c r="E32" s="2"/>
      <c r="F32" s="2"/>
      <c r="G32" s="2"/>
      <c r="H32" s="2"/>
      <c r="I32" s="2"/>
      <c r="J32" s="2"/>
      <c r="K32" s="2"/>
      <c r="L32" s="2"/>
    </row>
    <row r="33" spans="1:12" hidden="1" x14ac:dyDescent="0.45">
      <c r="A33" s="2"/>
      <c r="B33" s="2"/>
      <c r="C33" s="2"/>
      <c r="D33" s="2"/>
      <c r="E33" s="2"/>
      <c r="F33" s="2"/>
      <c r="G33" s="2"/>
      <c r="H33" s="2"/>
      <c r="I33" s="2"/>
      <c r="J33" s="2"/>
      <c r="K33" s="2"/>
      <c r="L33" s="2"/>
    </row>
  </sheetData>
  <sheetProtection algorithmName="SHA-512" hashValue="PnxtZwlPDCUFtfVmvg0JzZm1QelQxt6kMqkIkJb114y6zcX2Vkh2LrUFNXQB+ma1vTJHH43EGrnVNggjjgp+6A==" saltValue="30ExBFw1QK51VD5119DJ0Q==" spinCount="100000" sheet="1" objects="1" scenarios="1" selectLockedCells="1" selectUnlockedCells="1"/>
  <mergeCells count="10">
    <mergeCell ref="B1:AI1"/>
    <mergeCell ref="F5:F6"/>
    <mergeCell ref="A21:J21"/>
    <mergeCell ref="AA4:AB6"/>
    <mergeCell ref="O21:W24"/>
    <mergeCell ref="AC4:AH6"/>
    <mergeCell ref="AA9:AB11"/>
    <mergeCell ref="AC9:AH11"/>
    <mergeCell ref="AA14:AB16"/>
    <mergeCell ref="AC14:AH16"/>
  </mergeCells>
  <conditionalFormatting sqref="AA9:AB11">
    <cfRule type="expression" dxfId="5" priority="4">
      <formula>AND($G$25&gt;0,($G$26+$G$27)=0)</formula>
    </cfRule>
  </conditionalFormatting>
  <conditionalFormatting sqref="AA14:AB16">
    <cfRule type="expression" dxfId="4" priority="3">
      <formula>($G$26+$G$27)&gt;0</formula>
    </cfRule>
  </conditionalFormatting>
  <conditionalFormatting sqref="AC9:AH11">
    <cfRule type="expression" dxfId="3" priority="2">
      <formula>AND($G$25&gt;0,($G$26+$G$27)=0)</formula>
    </cfRule>
  </conditionalFormatting>
  <conditionalFormatting sqref="AC14:AH16">
    <cfRule type="expression" dxfId="2" priority="1">
      <formula>($G$26+$G$27)&gt;0</formula>
    </cfRule>
  </conditionalFormatting>
  <conditionalFormatting sqref="AA4:AB6">
    <cfRule type="expression" dxfId="1" priority="101">
      <formula>$U$25=1</formula>
    </cfRule>
  </conditionalFormatting>
  <conditionalFormatting sqref="AC4:AH6">
    <cfRule type="expression" dxfId="0" priority="102">
      <formula>$U$25=1</formula>
    </cfRule>
  </conditionalFormatting>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Autoevaluación</vt:lpstr>
      <vt:lpstr>Resultados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Hpç</dc:creator>
  <cp:lastModifiedBy>Hpç</cp:lastModifiedBy>
  <dcterms:created xsi:type="dcterms:W3CDTF">2020-05-21T16:46:42Z</dcterms:created>
  <dcterms:modified xsi:type="dcterms:W3CDTF">2021-10-20T15:15:39Z</dcterms:modified>
</cp:coreProperties>
</file>